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65" yWindow="165" windowWidth="18825" windowHeight="10575" activeTab="0"/>
  </bookViews>
  <sheets>
    <sheet name="面试成绩及总成绩" sheetId="1" r:id="rId1"/>
  </sheets>
  <definedNames/>
  <calcPr fullCalcOnLoad="1"/>
</workbook>
</file>

<file path=xl/sharedStrings.xml><?xml version="1.0" encoding="utf-8"?>
<sst xmlns="http://schemas.openxmlformats.org/spreadsheetml/2006/main" count="472" uniqueCount="264">
  <si>
    <t>男</t>
  </si>
  <si>
    <t>硕士研究生</t>
  </si>
  <si>
    <t>女</t>
  </si>
  <si>
    <t>青海大学</t>
  </si>
  <si>
    <t>兰州大学</t>
  </si>
  <si>
    <t>水利水电工程</t>
  </si>
  <si>
    <t>英语语言文学</t>
  </si>
  <si>
    <t>青海师范大学</t>
  </si>
  <si>
    <t>思想政治教育</t>
  </si>
  <si>
    <t>北京师范大学</t>
  </si>
  <si>
    <t>会计学</t>
  </si>
  <si>
    <t>兰州理工大学</t>
  </si>
  <si>
    <t>武汉理工大学</t>
  </si>
  <si>
    <t>西北农林科技大学</t>
  </si>
  <si>
    <t>水工结构工程</t>
  </si>
  <si>
    <t>运筹学与控制论</t>
  </si>
  <si>
    <t>西北师范大学</t>
  </si>
  <si>
    <t>计算数学</t>
  </si>
  <si>
    <t>青海民族大学</t>
  </si>
  <si>
    <t>甘肃农业大学</t>
  </si>
  <si>
    <t>西北民族大学</t>
  </si>
  <si>
    <t>王国辉</t>
  </si>
  <si>
    <t>概率论与数理统计</t>
  </si>
  <si>
    <t>西南交通大学</t>
  </si>
  <si>
    <t>马克思主义基本原理</t>
  </si>
  <si>
    <t>水文学及水资源</t>
  </si>
  <si>
    <t>四川大学</t>
  </si>
  <si>
    <t>计算机系统结构</t>
  </si>
  <si>
    <t>化工学院</t>
  </si>
  <si>
    <t>无机化学、分析化学</t>
  </si>
  <si>
    <t>硕士研究生及以上</t>
  </si>
  <si>
    <t>硕士研究生及以上</t>
  </si>
  <si>
    <t>无机化学</t>
  </si>
  <si>
    <t>吕智慧</t>
  </si>
  <si>
    <t>19900211</t>
  </si>
  <si>
    <t>中国科学院大学</t>
  </si>
  <si>
    <t>吕小翠</t>
  </si>
  <si>
    <t>19891227</t>
  </si>
  <si>
    <t>中南民族大学</t>
  </si>
  <si>
    <t>分析化学</t>
  </si>
  <si>
    <t>巩莉</t>
  </si>
  <si>
    <t>19910201</t>
  </si>
  <si>
    <t>财经学院</t>
  </si>
  <si>
    <t>会计学</t>
  </si>
  <si>
    <t>硕士研究生及以上</t>
  </si>
  <si>
    <t>马卉</t>
  </si>
  <si>
    <t>19910807</t>
  </si>
  <si>
    <t>麦考瑞大学</t>
  </si>
  <si>
    <t>胡晶</t>
  </si>
  <si>
    <t>19911210</t>
  </si>
  <si>
    <t>长沙理工大学</t>
  </si>
  <si>
    <t>盖海龙</t>
  </si>
  <si>
    <t>19880204</t>
  </si>
  <si>
    <t>西北大学</t>
  </si>
  <si>
    <t>地质工程</t>
  </si>
  <si>
    <t>刘昌义</t>
  </si>
  <si>
    <t>19910715</t>
  </si>
  <si>
    <t>张金存</t>
  </si>
  <si>
    <t>19930309</t>
  </si>
  <si>
    <t>大地测量学与测量工程、摄影测量与遥感、地质工程</t>
  </si>
  <si>
    <t>地质工程系</t>
  </si>
  <si>
    <t>马克思主义哲学、马克思主义理论</t>
  </si>
  <si>
    <t>施守娟</t>
  </si>
  <si>
    <t>19911102</t>
  </si>
  <si>
    <t>党曲楠</t>
  </si>
  <si>
    <t>19861022</t>
  </si>
  <si>
    <t>孔坤杰</t>
  </si>
  <si>
    <t>19900325</t>
  </si>
  <si>
    <t>重庆师范大学</t>
  </si>
  <si>
    <t>张利涛</t>
  </si>
  <si>
    <t>19880720</t>
  </si>
  <si>
    <t>米占民</t>
  </si>
  <si>
    <t>19920719</t>
  </si>
  <si>
    <t>马兰</t>
  </si>
  <si>
    <t>19910420</t>
  </si>
  <si>
    <t>农产品加工及贮藏工程</t>
  </si>
  <si>
    <t>陈新欣</t>
  </si>
  <si>
    <t>19911015</t>
  </si>
  <si>
    <t>湖南农业大学</t>
  </si>
  <si>
    <t>陈霞</t>
  </si>
  <si>
    <t>19890408</t>
  </si>
  <si>
    <t>张文刚</t>
  </si>
  <si>
    <t>19930402</t>
  </si>
  <si>
    <t>农产品加工及贮藏工程</t>
  </si>
  <si>
    <t>硕士研究生及以上</t>
  </si>
  <si>
    <t>动物营养与饲料科学</t>
  </si>
  <si>
    <t>项洋</t>
  </si>
  <si>
    <t>19881215</t>
  </si>
  <si>
    <t>李万栋</t>
  </si>
  <si>
    <t>19900223</t>
  </si>
  <si>
    <t>田美媛</t>
  </si>
  <si>
    <t>19890115</t>
  </si>
  <si>
    <t>预防兽医学</t>
  </si>
  <si>
    <t>动物营养与饲料科学、预防兽医学</t>
  </si>
  <si>
    <t>本科生</t>
  </si>
  <si>
    <t>钟金蓉</t>
  </si>
  <si>
    <t>19940626</t>
  </si>
  <si>
    <t>祁梦雯</t>
  </si>
  <si>
    <t>19940101</t>
  </si>
  <si>
    <t>宋琳</t>
  </si>
  <si>
    <t>19951114</t>
  </si>
  <si>
    <t>暨南大学</t>
  </si>
  <si>
    <t>计财处</t>
  </si>
  <si>
    <t>本科及以上</t>
  </si>
  <si>
    <t>会计学</t>
  </si>
  <si>
    <t>电气工程及其自动化</t>
  </si>
  <si>
    <t>自动化</t>
  </si>
  <si>
    <t>本科生</t>
  </si>
  <si>
    <t>刘凯</t>
  </si>
  <si>
    <t>19871106</t>
  </si>
  <si>
    <t>华北电力大学</t>
  </si>
  <si>
    <t>赵耀东</t>
  </si>
  <si>
    <t>19880829</t>
  </si>
  <si>
    <t>杨建国</t>
  </si>
  <si>
    <t>19900816</t>
  </si>
  <si>
    <t>广西大学</t>
  </si>
  <si>
    <t>19890205</t>
  </si>
  <si>
    <t>马克思主义学院</t>
  </si>
  <si>
    <t>哲学（马克思主义哲学方向）</t>
  </si>
  <si>
    <t>甘慧琳</t>
  </si>
  <si>
    <t>雍文婷</t>
  </si>
  <si>
    <t>索南旺姆</t>
  </si>
  <si>
    <t>学前教育</t>
  </si>
  <si>
    <t>19930105</t>
  </si>
  <si>
    <t>19940113</t>
  </si>
  <si>
    <t>19921007</t>
  </si>
  <si>
    <t>学前教育</t>
  </si>
  <si>
    <t>检测技术与自动化装置</t>
  </si>
  <si>
    <t>杨静思</t>
  </si>
  <si>
    <t>19901229</t>
  </si>
  <si>
    <t>于腾</t>
  </si>
  <si>
    <t>19891206</t>
  </si>
  <si>
    <t>李楠</t>
  </si>
  <si>
    <t>19900527</t>
  </si>
  <si>
    <t>天津大学</t>
  </si>
  <si>
    <t>岳佳佳</t>
  </si>
  <si>
    <t>19910720</t>
  </si>
  <si>
    <t>电力系统及其自动化、检测技术与自动化装置</t>
  </si>
  <si>
    <t>水文学及水资源、水利水电工程、水力学及河流动力学、水工结构工程</t>
  </si>
  <si>
    <t>贾志义</t>
  </si>
  <si>
    <t>19900306</t>
  </si>
  <si>
    <t>东北大学</t>
  </si>
  <si>
    <t>高洁</t>
  </si>
  <si>
    <t>19920823</t>
  </si>
  <si>
    <t>香港城市大学</t>
  </si>
  <si>
    <t>信息系统管理</t>
  </si>
  <si>
    <t>计算机系统结构、计算机软件与理论、计算机应用技术</t>
  </si>
  <si>
    <t>管理科学与工程、计算机系统结构、计算机软件与理论、计算机应用技术</t>
  </si>
  <si>
    <t>张科</t>
  </si>
  <si>
    <t>19890904</t>
  </si>
  <si>
    <t>宋磊勃</t>
  </si>
  <si>
    <t>19900810</t>
  </si>
  <si>
    <t>19911012</t>
  </si>
  <si>
    <t>扎西措</t>
  </si>
  <si>
    <t>19930820</t>
  </si>
  <si>
    <t>香港中文大学</t>
  </si>
  <si>
    <t>语言学</t>
  </si>
  <si>
    <t>景萱</t>
  </si>
  <si>
    <t>19901011</t>
  </si>
  <si>
    <t>考文垂大学</t>
  </si>
  <si>
    <t>英语语言教学</t>
  </si>
  <si>
    <t>吕飞</t>
  </si>
  <si>
    <t>19910304</t>
  </si>
  <si>
    <t>数学</t>
  </si>
  <si>
    <t>英语语言文学</t>
  </si>
  <si>
    <t>基础部</t>
  </si>
  <si>
    <t>舞蹈学</t>
  </si>
  <si>
    <t>谢丹丹</t>
  </si>
  <si>
    <t>19920712</t>
  </si>
  <si>
    <t>王一杰</t>
  </si>
  <si>
    <t>19891121</t>
  </si>
  <si>
    <t>周婕</t>
  </si>
  <si>
    <t>四川音乐学院</t>
  </si>
  <si>
    <t>音乐表演</t>
  </si>
  <si>
    <t>音乐表演、舞蹈表演、舞蹈学、舞蹈编导、数字媒体艺术</t>
  </si>
  <si>
    <t>团委</t>
  </si>
  <si>
    <t>水利电力学院</t>
  </si>
  <si>
    <t>农林科学院</t>
  </si>
  <si>
    <t>畜牧兽医科学院</t>
  </si>
  <si>
    <t>基础教育处</t>
  </si>
  <si>
    <t>后勤管理处</t>
  </si>
  <si>
    <t>电气工程及其自动化、自动化</t>
  </si>
  <si>
    <t>本科及以上</t>
  </si>
  <si>
    <t>医学院</t>
  </si>
  <si>
    <t>临床医学、口腔医学</t>
  </si>
  <si>
    <t>张景宣</t>
  </si>
  <si>
    <t>19901225</t>
  </si>
  <si>
    <t>内科学</t>
  </si>
  <si>
    <t>基础医学</t>
  </si>
  <si>
    <t>刘川川</t>
  </si>
  <si>
    <t>19900516</t>
  </si>
  <si>
    <t>赵婧</t>
  </si>
  <si>
    <t>19910829</t>
  </si>
  <si>
    <t>基础医学</t>
  </si>
  <si>
    <t>张耀刚</t>
  </si>
  <si>
    <t>19890220</t>
  </si>
  <si>
    <t>病原生物学</t>
  </si>
  <si>
    <t>计算机技术与应用系</t>
  </si>
  <si>
    <t>计算机科学与技术、机械设计及理论、模式识别与智能系统、交通信息工程及控制、软件工程、电子科学与技术、信息与通信工程</t>
  </si>
  <si>
    <t>李鹏飞</t>
  </si>
  <si>
    <t>19861015</t>
  </si>
  <si>
    <t>北京邮电大学</t>
  </si>
  <si>
    <t>信息与通信工程</t>
  </si>
  <si>
    <t>张国晶</t>
  </si>
  <si>
    <t>19920818</t>
  </si>
  <si>
    <t>机械设计及理论</t>
  </si>
  <si>
    <t>张倩</t>
  </si>
  <si>
    <t>重庆邮电大学</t>
  </si>
  <si>
    <t>计算机科学与技术</t>
  </si>
  <si>
    <t>体育部</t>
  </si>
  <si>
    <t>体育教育训练学</t>
  </si>
  <si>
    <t>张狄</t>
  </si>
  <si>
    <t>19901025</t>
  </si>
  <si>
    <t>河南大学</t>
  </si>
  <si>
    <t>体育教育训练学</t>
  </si>
  <si>
    <t>李汶宸</t>
  </si>
  <si>
    <t>19910127</t>
  </si>
  <si>
    <t>沈阳体育学院</t>
  </si>
  <si>
    <t>杨玉环</t>
  </si>
  <si>
    <t>新能源光伏产业研究中心</t>
  </si>
  <si>
    <t>材料学、材料物理与化学</t>
  </si>
  <si>
    <t>王文慧</t>
  </si>
  <si>
    <t>19900916</t>
  </si>
  <si>
    <t>物理化学</t>
  </si>
  <si>
    <t>柳馨</t>
  </si>
  <si>
    <t>19930209</t>
  </si>
  <si>
    <t>材料学</t>
  </si>
  <si>
    <t>李健</t>
  </si>
  <si>
    <t>19890425</t>
  </si>
  <si>
    <t>燕山大学</t>
  </si>
  <si>
    <t>应聘岗位</t>
  </si>
  <si>
    <t>学历要求</t>
  </si>
  <si>
    <t>招聘人数</t>
  </si>
  <si>
    <t>姓名</t>
  </si>
  <si>
    <t>性别</t>
  </si>
  <si>
    <t>出生年月</t>
  </si>
  <si>
    <t>学历</t>
  </si>
  <si>
    <t>毕业院校</t>
  </si>
  <si>
    <t>专业</t>
  </si>
  <si>
    <t>专业考核成绩</t>
  </si>
  <si>
    <t>面试成绩</t>
  </si>
  <si>
    <t>30%折算后成绩</t>
  </si>
  <si>
    <t>总成绩</t>
  </si>
  <si>
    <t>名次</t>
  </si>
  <si>
    <t>是否进入体检</t>
  </si>
  <si>
    <t>应聘单位</t>
  </si>
  <si>
    <r>
      <t>7</t>
    </r>
    <r>
      <rPr>
        <b/>
        <sz val="12"/>
        <color indexed="8"/>
        <rFont val="宋体"/>
        <family val="0"/>
      </rPr>
      <t>0%折算后成绩</t>
    </r>
  </si>
  <si>
    <t>缺考</t>
  </si>
  <si>
    <t>缺考</t>
  </si>
  <si>
    <t>进入体检</t>
  </si>
  <si>
    <t>进入体检</t>
  </si>
  <si>
    <t>青海大学2017年公开招聘专业技术岗位（含专职实验员、本科岗位）面试成绩及总成绩汇总表</t>
  </si>
  <si>
    <t>招聘专业</t>
  </si>
  <si>
    <t>专职实验员</t>
  </si>
  <si>
    <t>专职实验员</t>
  </si>
  <si>
    <t>专职实验员</t>
  </si>
  <si>
    <t>专任教师</t>
  </si>
  <si>
    <t>网络技术</t>
  </si>
  <si>
    <t>信息系统管理</t>
  </si>
  <si>
    <t>专任教师</t>
  </si>
  <si>
    <t>专任教师</t>
  </si>
  <si>
    <t>科研</t>
  </si>
  <si>
    <t>管理</t>
  </si>
  <si>
    <t>附属幼儿园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</si>
</sst>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\(0.00\)"/>
  </numFmts>
  <fonts count="79">
    <font>
      <sz val="12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Tahoma"/>
      <family val="2"/>
    </font>
    <font>
      <i/>
      <sz val="11"/>
      <color indexed="23"/>
      <name val="宋体"/>
      <family val="0"/>
    </font>
    <font>
      <sz val="11"/>
      <color indexed="10"/>
      <name val="Tahoma"/>
      <family val="2"/>
    </font>
    <font>
      <sz val="11"/>
      <color indexed="10"/>
      <name val="宋体"/>
      <family val="0"/>
    </font>
    <font>
      <sz val="11"/>
      <color indexed="52"/>
      <name val="Tahoma"/>
      <family val="2"/>
    </font>
    <font>
      <sz val="11"/>
      <color indexed="52"/>
      <name val="宋体"/>
      <family val="0"/>
    </font>
    <font>
      <sz val="11"/>
      <color indexed="60"/>
      <name val="Tahoma"/>
      <family val="2"/>
    </font>
    <font>
      <sz val="11"/>
      <color indexed="60"/>
      <name val="宋体"/>
      <family val="0"/>
    </font>
    <font>
      <b/>
      <sz val="11"/>
      <color indexed="63"/>
      <name val="Tahoma"/>
      <family val="2"/>
    </font>
    <font>
      <b/>
      <sz val="11"/>
      <color indexed="63"/>
      <name val="宋体"/>
      <family val="0"/>
    </font>
    <font>
      <sz val="11"/>
      <color indexed="62"/>
      <name val="Tahoma"/>
      <family val="2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Tahoma"/>
      <family val="2"/>
    </font>
    <font>
      <b/>
      <sz val="13"/>
      <color theme="3"/>
      <name val="Calibri"/>
      <family val="0"/>
    </font>
    <font>
      <b/>
      <sz val="11"/>
      <color theme="3"/>
      <name val="Tahoma"/>
      <family val="2"/>
    </font>
    <font>
      <b/>
      <sz val="11"/>
      <color theme="3"/>
      <name val="Calibri"/>
      <family val="0"/>
    </font>
    <font>
      <sz val="11"/>
      <color rgb="FF9C0006"/>
      <name val="Tahoma"/>
      <family val="2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sz val="11"/>
      <color rgb="FF006100"/>
      <name val="Calibri"/>
      <family val="0"/>
    </font>
    <font>
      <b/>
      <sz val="11"/>
      <color theme="1"/>
      <name val="Tahoma"/>
      <family val="2"/>
    </font>
    <font>
      <b/>
      <sz val="11"/>
      <color theme="1"/>
      <name val="Calibri"/>
      <family val="0"/>
    </font>
    <font>
      <b/>
      <sz val="11"/>
      <color rgb="FFFA7D00"/>
      <name val="Tahoma"/>
      <family val="2"/>
    </font>
    <font>
      <b/>
      <sz val="11"/>
      <color rgb="FFFA7D00"/>
      <name val="Calibri"/>
      <family val="0"/>
    </font>
    <font>
      <b/>
      <sz val="11"/>
      <color theme="0"/>
      <name val="Tahoma"/>
      <family val="2"/>
    </font>
    <font>
      <b/>
      <sz val="11"/>
      <color theme="0"/>
      <name val="Calibri"/>
      <family val="0"/>
    </font>
    <font>
      <i/>
      <sz val="11"/>
      <color rgb="FF7F7F7F"/>
      <name val="Tahoma"/>
      <family val="2"/>
    </font>
    <font>
      <i/>
      <sz val="11"/>
      <color rgb="FF7F7F7F"/>
      <name val="Calibri"/>
      <family val="0"/>
    </font>
    <font>
      <sz val="11"/>
      <color rgb="FFFF0000"/>
      <name val="Tahoma"/>
      <family val="2"/>
    </font>
    <font>
      <sz val="11"/>
      <color rgb="FFFF0000"/>
      <name val="Calibri"/>
      <family val="0"/>
    </font>
    <font>
      <sz val="11"/>
      <color rgb="FFFA7D00"/>
      <name val="Tahoma"/>
      <family val="2"/>
    </font>
    <font>
      <sz val="11"/>
      <color rgb="FFFA7D00"/>
      <name val="Calibri"/>
      <family val="0"/>
    </font>
    <font>
      <sz val="11"/>
      <color rgb="FF9C6500"/>
      <name val="Tahoma"/>
      <family val="2"/>
    </font>
    <font>
      <sz val="11"/>
      <color rgb="FF9C6500"/>
      <name val="Calibri"/>
      <family val="0"/>
    </font>
    <font>
      <b/>
      <sz val="11"/>
      <color rgb="FF3F3F3F"/>
      <name val="Tahoma"/>
      <family val="2"/>
    </font>
    <font>
      <b/>
      <sz val="11"/>
      <color rgb="FF3F3F3F"/>
      <name val="Calibri"/>
      <family val="0"/>
    </font>
    <font>
      <sz val="11"/>
      <color rgb="FF3F3F76"/>
      <name val="Tahoma"/>
      <family val="2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3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30" borderId="0" applyNumberFormat="0" applyBorder="0" applyAlignment="0" applyProtection="0"/>
    <xf numFmtId="0" fontId="72" fillId="22" borderId="8" applyNumberFormat="0" applyAlignment="0" applyProtection="0"/>
    <xf numFmtId="0" fontId="73" fillId="22" borderId="8" applyNumberFormat="0" applyAlignment="0" applyProtection="0"/>
    <xf numFmtId="0" fontId="74" fillId="31" borderId="5" applyNumberFormat="0" applyAlignment="0" applyProtection="0"/>
    <xf numFmtId="0" fontId="75" fillId="31" borderId="5" applyNumberFormat="0" applyAlignment="0" applyProtection="0"/>
    <xf numFmtId="0" fontId="76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3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7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0" fontId="7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差" xfId="61"/>
    <cellStyle name="差 2" xfId="62"/>
    <cellStyle name="常规 2" xfId="63"/>
    <cellStyle name="常规 3" xfId="64"/>
    <cellStyle name="常规 4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view="pageBreakPreview" zoomScale="70" zoomScaleNormal="70" zoomScaleSheetLayoutView="70" zoomScalePageLayoutView="0" workbookViewId="0" topLeftCell="A1">
      <selection activeCell="T48" sqref="T48"/>
    </sheetView>
  </sheetViews>
  <sheetFormatPr defaultColWidth="9.00390625" defaultRowHeight="16.5" customHeight="1"/>
  <cols>
    <col min="1" max="3" width="15.25390625" style="1" customWidth="1"/>
    <col min="4" max="4" width="11.625" style="1" bestFit="1" customWidth="1"/>
    <col min="5" max="5" width="6.00390625" style="1" bestFit="1" customWidth="1"/>
    <col min="6" max="6" width="9.50390625" style="1" bestFit="1" customWidth="1"/>
    <col min="7" max="7" width="5.375" style="1" customWidth="1"/>
    <col min="8" max="8" width="10.25390625" style="1" bestFit="1" customWidth="1"/>
    <col min="9" max="9" width="11.625" style="1" bestFit="1" customWidth="1"/>
    <col min="10" max="10" width="27.25390625" style="1" bestFit="1" customWidth="1"/>
    <col min="11" max="11" width="29.375" style="1" bestFit="1" customWidth="1"/>
    <col min="12" max="12" width="7.75390625" style="1" bestFit="1" customWidth="1"/>
    <col min="13" max="13" width="9.25390625" style="1" customWidth="1"/>
    <col min="14" max="14" width="9.50390625" style="1" customWidth="1"/>
    <col min="15" max="15" width="9.375" style="1" customWidth="1"/>
    <col min="16" max="16" width="7.75390625" style="1" customWidth="1"/>
    <col min="17" max="17" width="6.00390625" style="1" bestFit="1" customWidth="1"/>
    <col min="18" max="18" width="9.50390625" style="1" bestFit="1" customWidth="1"/>
    <col min="19" max="16384" width="9.00390625" style="2" customWidth="1"/>
  </cols>
  <sheetData>
    <row r="1" spans="1:18" ht="33" customHeight="1">
      <c r="A1" s="15" t="s">
        <v>251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7" customFormat="1" ht="31.5" customHeight="1">
      <c r="A2" s="6" t="s">
        <v>245</v>
      </c>
      <c r="B2" s="9" t="s">
        <v>230</v>
      </c>
      <c r="C2" s="9" t="s">
        <v>252</v>
      </c>
      <c r="D2" s="6" t="s">
        <v>231</v>
      </c>
      <c r="E2" s="6" t="s">
        <v>232</v>
      </c>
      <c r="F2" s="6" t="s">
        <v>233</v>
      </c>
      <c r="G2" s="6" t="s">
        <v>234</v>
      </c>
      <c r="H2" s="6" t="s">
        <v>235</v>
      </c>
      <c r="I2" s="6" t="s">
        <v>236</v>
      </c>
      <c r="J2" s="6" t="s">
        <v>237</v>
      </c>
      <c r="K2" s="6" t="s">
        <v>238</v>
      </c>
      <c r="L2" s="6" t="s">
        <v>239</v>
      </c>
      <c r="M2" s="6" t="s">
        <v>246</v>
      </c>
      <c r="N2" s="6" t="s">
        <v>240</v>
      </c>
      <c r="O2" s="6" t="s">
        <v>241</v>
      </c>
      <c r="P2" s="6" t="s">
        <v>242</v>
      </c>
      <c r="Q2" s="6" t="s">
        <v>243</v>
      </c>
      <c r="R2" s="6" t="s">
        <v>244</v>
      </c>
    </row>
    <row r="3" spans="1:18" ht="28.5">
      <c r="A3" s="12" t="s">
        <v>183</v>
      </c>
      <c r="B3" s="10" t="s">
        <v>253</v>
      </c>
      <c r="C3" s="10" t="s">
        <v>184</v>
      </c>
      <c r="D3" s="10" t="s">
        <v>30</v>
      </c>
      <c r="E3" s="10">
        <v>1</v>
      </c>
      <c r="F3" s="11" t="s">
        <v>185</v>
      </c>
      <c r="G3" s="11" t="s">
        <v>2</v>
      </c>
      <c r="H3" s="11" t="s">
        <v>186</v>
      </c>
      <c r="I3" s="11" t="s">
        <v>1</v>
      </c>
      <c r="J3" s="11" t="s">
        <v>3</v>
      </c>
      <c r="K3" s="11" t="s">
        <v>187</v>
      </c>
      <c r="L3" s="10">
        <v>88.6</v>
      </c>
      <c r="M3" s="8">
        <f>L3*0.7</f>
        <v>62.01999999999999</v>
      </c>
      <c r="N3" s="10">
        <v>69.6</v>
      </c>
      <c r="O3" s="10">
        <f>N3*0.3</f>
        <v>20.88</v>
      </c>
      <c r="P3" s="8">
        <f>M3+O3</f>
        <v>82.89999999999999</v>
      </c>
      <c r="Q3" s="10">
        <v>1</v>
      </c>
      <c r="R3" s="10" t="s">
        <v>250</v>
      </c>
    </row>
    <row r="4" spans="1:18" ht="20.25" customHeight="1">
      <c r="A4" s="12"/>
      <c r="B4" s="12" t="s">
        <v>255</v>
      </c>
      <c r="C4" s="12" t="s">
        <v>188</v>
      </c>
      <c r="D4" s="12" t="s">
        <v>30</v>
      </c>
      <c r="E4" s="12">
        <v>1</v>
      </c>
      <c r="F4" s="11" t="s">
        <v>191</v>
      </c>
      <c r="G4" s="11" t="s">
        <v>2</v>
      </c>
      <c r="H4" s="11" t="s">
        <v>192</v>
      </c>
      <c r="I4" s="11" t="s">
        <v>1</v>
      </c>
      <c r="J4" s="11" t="s">
        <v>3</v>
      </c>
      <c r="K4" s="11" t="s">
        <v>193</v>
      </c>
      <c r="L4" s="10">
        <v>87.6</v>
      </c>
      <c r="M4" s="8">
        <f>L4*0.7</f>
        <v>61.31999999999999</v>
      </c>
      <c r="N4" s="10">
        <v>81.8</v>
      </c>
      <c r="O4" s="10">
        <f>N4*0.3</f>
        <v>24.54</v>
      </c>
      <c r="P4" s="8">
        <f>M4+O4</f>
        <v>85.85999999999999</v>
      </c>
      <c r="Q4" s="10">
        <v>1</v>
      </c>
      <c r="R4" s="10" t="s">
        <v>250</v>
      </c>
    </row>
    <row r="5" spans="1:18" ht="20.25" customHeight="1">
      <c r="A5" s="12"/>
      <c r="B5" s="12"/>
      <c r="C5" s="12"/>
      <c r="D5" s="12"/>
      <c r="E5" s="12"/>
      <c r="F5" s="11" t="s">
        <v>189</v>
      </c>
      <c r="G5" s="11" t="s">
        <v>0</v>
      </c>
      <c r="H5" s="11" t="s">
        <v>190</v>
      </c>
      <c r="I5" s="11" t="s">
        <v>1</v>
      </c>
      <c r="J5" s="11" t="s">
        <v>3</v>
      </c>
      <c r="K5" s="11" t="s">
        <v>188</v>
      </c>
      <c r="L5" s="10">
        <v>88.2</v>
      </c>
      <c r="M5" s="8">
        <f aca="true" t="shared" si="0" ref="M5:M59">L5*0.7</f>
        <v>61.739999999999995</v>
      </c>
      <c r="N5" s="10">
        <v>74.8</v>
      </c>
      <c r="O5" s="10">
        <f aca="true" t="shared" si="1" ref="O5:O58">N5*0.3</f>
        <v>22.439999999999998</v>
      </c>
      <c r="P5" s="8">
        <f aca="true" t="shared" si="2" ref="P5:P58">M5+O5</f>
        <v>84.17999999999999</v>
      </c>
      <c r="Q5" s="10">
        <v>2</v>
      </c>
      <c r="R5" s="10"/>
    </row>
    <row r="6" spans="1:18" ht="20.25" customHeight="1">
      <c r="A6" s="12"/>
      <c r="B6" s="12"/>
      <c r="C6" s="12"/>
      <c r="D6" s="12"/>
      <c r="E6" s="12"/>
      <c r="F6" s="11" t="s">
        <v>194</v>
      </c>
      <c r="G6" s="11" t="s">
        <v>0</v>
      </c>
      <c r="H6" s="11" t="s">
        <v>195</v>
      </c>
      <c r="I6" s="11" t="s">
        <v>1</v>
      </c>
      <c r="J6" s="11" t="s">
        <v>3</v>
      </c>
      <c r="K6" s="11" t="s">
        <v>196</v>
      </c>
      <c r="L6" s="10">
        <v>87.1</v>
      </c>
      <c r="M6" s="8">
        <f t="shared" si="0"/>
        <v>60.96999999999999</v>
      </c>
      <c r="N6" s="10">
        <v>73.8</v>
      </c>
      <c r="O6" s="10">
        <f t="shared" si="1"/>
        <v>22.139999999999997</v>
      </c>
      <c r="P6" s="8">
        <f t="shared" si="2"/>
        <v>83.10999999999999</v>
      </c>
      <c r="Q6" s="10">
        <v>3</v>
      </c>
      <c r="R6" s="10"/>
    </row>
    <row r="7" spans="1:18" s="4" customFormat="1" ht="20.25" customHeight="1">
      <c r="A7" s="12" t="s">
        <v>28</v>
      </c>
      <c r="B7" s="12" t="s">
        <v>255</v>
      </c>
      <c r="C7" s="12" t="s">
        <v>29</v>
      </c>
      <c r="D7" s="12" t="s">
        <v>44</v>
      </c>
      <c r="E7" s="12">
        <v>1</v>
      </c>
      <c r="F7" s="11" t="s">
        <v>33</v>
      </c>
      <c r="G7" s="11" t="s">
        <v>2</v>
      </c>
      <c r="H7" s="11" t="s">
        <v>34</v>
      </c>
      <c r="I7" s="11" t="s">
        <v>1</v>
      </c>
      <c r="J7" s="11" t="s">
        <v>35</v>
      </c>
      <c r="K7" s="11" t="s">
        <v>32</v>
      </c>
      <c r="L7" s="10">
        <v>84.4</v>
      </c>
      <c r="M7" s="8">
        <f t="shared" si="0"/>
        <v>59.08</v>
      </c>
      <c r="N7" s="10">
        <v>79.6</v>
      </c>
      <c r="O7" s="10">
        <f t="shared" si="1"/>
        <v>23.88</v>
      </c>
      <c r="P7" s="8">
        <f t="shared" si="2"/>
        <v>82.96</v>
      </c>
      <c r="Q7" s="10">
        <v>1</v>
      </c>
      <c r="R7" s="10" t="s">
        <v>250</v>
      </c>
    </row>
    <row r="8" spans="1:18" s="4" customFormat="1" ht="20.25" customHeight="1">
      <c r="A8" s="12"/>
      <c r="B8" s="12"/>
      <c r="C8" s="12"/>
      <c r="D8" s="12"/>
      <c r="E8" s="12"/>
      <c r="F8" s="11" t="s">
        <v>40</v>
      </c>
      <c r="G8" s="11" t="s">
        <v>2</v>
      </c>
      <c r="H8" s="11" t="s">
        <v>41</v>
      </c>
      <c r="I8" s="11" t="s">
        <v>1</v>
      </c>
      <c r="J8" s="11" t="s">
        <v>16</v>
      </c>
      <c r="K8" s="11" t="s">
        <v>39</v>
      </c>
      <c r="L8" s="10">
        <v>83</v>
      </c>
      <c r="M8" s="8">
        <f t="shared" si="0"/>
        <v>58.099999999999994</v>
      </c>
      <c r="N8" s="10">
        <v>79.6</v>
      </c>
      <c r="O8" s="10">
        <f t="shared" si="1"/>
        <v>23.88</v>
      </c>
      <c r="P8" s="8">
        <f t="shared" si="2"/>
        <v>81.97999999999999</v>
      </c>
      <c r="Q8" s="10">
        <v>2</v>
      </c>
      <c r="R8" s="10"/>
    </row>
    <row r="9" spans="1:18" s="4" customFormat="1" ht="20.25" customHeight="1">
      <c r="A9" s="12"/>
      <c r="B9" s="12"/>
      <c r="C9" s="12"/>
      <c r="D9" s="12"/>
      <c r="E9" s="12"/>
      <c r="F9" s="11" t="s">
        <v>36</v>
      </c>
      <c r="G9" s="11" t="s">
        <v>2</v>
      </c>
      <c r="H9" s="11" t="s">
        <v>37</v>
      </c>
      <c r="I9" s="11" t="s">
        <v>1</v>
      </c>
      <c r="J9" s="11" t="s">
        <v>38</v>
      </c>
      <c r="K9" s="11" t="s">
        <v>39</v>
      </c>
      <c r="L9" s="10">
        <v>81.2</v>
      </c>
      <c r="M9" s="8">
        <f t="shared" si="0"/>
        <v>56.839999999999996</v>
      </c>
      <c r="N9" s="10">
        <v>79.2</v>
      </c>
      <c r="O9" s="10">
        <f t="shared" si="1"/>
        <v>23.76</v>
      </c>
      <c r="P9" s="8">
        <f t="shared" si="2"/>
        <v>80.6</v>
      </c>
      <c r="Q9" s="10">
        <v>3</v>
      </c>
      <c r="R9" s="10"/>
    </row>
    <row r="10" spans="1:18" s="4" customFormat="1" ht="20.25" customHeight="1">
      <c r="A10" s="12" t="s">
        <v>42</v>
      </c>
      <c r="B10" s="12" t="s">
        <v>256</v>
      </c>
      <c r="C10" s="12" t="s">
        <v>43</v>
      </c>
      <c r="D10" s="12" t="s">
        <v>44</v>
      </c>
      <c r="E10" s="12">
        <v>1</v>
      </c>
      <c r="F10" s="11" t="s">
        <v>48</v>
      </c>
      <c r="G10" s="11" t="s">
        <v>2</v>
      </c>
      <c r="H10" s="11" t="s">
        <v>49</v>
      </c>
      <c r="I10" s="11" t="s">
        <v>1</v>
      </c>
      <c r="J10" s="11" t="s">
        <v>50</v>
      </c>
      <c r="K10" s="11" t="s">
        <v>10</v>
      </c>
      <c r="L10" s="10">
        <v>86.4</v>
      </c>
      <c r="M10" s="8">
        <f>L10*0.7</f>
        <v>60.48</v>
      </c>
      <c r="N10" s="10">
        <v>79.6</v>
      </c>
      <c r="O10" s="10">
        <f>N10*0.3</f>
        <v>23.88</v>
      </c>
      <c r="P10" s="8">
        <f>M10+O10</f>
        <v>84.36</v>
      </c>
      <c r="Q10" s="10">
        <v>1</v>
      </c>
      <c r="R10" s="10" t="s">
        <v>249</v>
      </c>
    </row>
    <row r="11" spans="1:18" s="4" customFormat="1" ht="20.25" customHeight="1">
      <c r="A11" s="12"/>
      <c r="B11" s="12"/>
      <c r="C11" s="12"/>
      <c r="D11" s="12"/>
      <c r="E11" s="12"/>
      <c r="F11" s="11" t="s">
        <v>45</v>
      </c>
      <c r="G11" s="11" t="s">
        <v>2</v>
      </c>
      <c r="H11" s="11" t="s">
        <v>46</v>
      </c>
      <c r="I11" s="11" t="s">
        <v>1</v>
      </c>
      <c r="J11" s="11" t="s">
        <v>47</v>
      </c>
      <c r="K11" s="11" t="s">
        <v>10</v>
      </c>
      <c r="L11" s="10">
        <v>87</v>
      </c>
      <c r="M11" s="8">
        <f t="shared" si="0"/>
        <v>60.9</v>
      </c>
      <c r="N11" s="10">
        <v>77.2</v>
      </c>
      <c r="O11" s="10">
        <f t="shared" si="1"/>
        <v>23.16</v>
      </c>
      <c r="P11" s="8">
        <f t="shared" si="2"/>
        <v>84.06</v>
      </c>
      <c r="Q11" s="10">
        <v>2</v>
      </c>
      <c r="R11" s="10"/>
    </row>
    <row r="12" spans="1:18" s="3" customFormat="1" ht="42.75">
      <c r="A12" s="12" t="s">
        <v>176</v>
      </c>
      <c r="B12" s="10" t="s">
        <v>255</v>
      </c>
      <c r="C12" s="10" t="s">
        <v>137</v>
      </c>
      <c r="D12" s="10" t="s">
        <v>44</v>
      </c>
      <c r="E12" s="10">
        <v>1</v>
      </c>
      <c r="F12" s="11" t="s">
        <v>128</v>
      </c>
      <c r="G12" s="11" t="s">
        <v>2</v>
      </c>
      <c r="H12" s="11" t="s">
        <v>129</v>
      </c>
      <c r="I12" s="11" t="s">
        <v>1</v>
      </c>
      <c r="J12" s="11" t="s">
        <v>110</v>
      </c>
      <c r="K12" s="11" t="s">
        <v>127</v>
      </c>
      <c r="L12" s="10">
        <v>86.2</v>
      </c>
      <c r="M12" s="8">
        <f t="shared" si="0"/>
        <v>60.339999999999996</v>
      </c>
      <c r="N12" s="10">
        <v>78.6</v>
      </c>
      <c r="O12" s="10">
        <f t="shared" si="1"/>
        <v>23.58</v>
      </c>
      <c r="P12" s="8">
        <f t="shared" si="2"/>
        <v>83.91999999999999</v>
      </c>
      <c r="Q12" s="10">
        <v>1</v>
      </c>
      <c r="R12" s="10" t="s">
        <v>250</v>
      </c>
    </row>
    <row r="13" spans="1:18" s="3" customFormat="1" ht="24.75" customHeight="1">
      <c r="A13" s="12"/>
      <c r="B13" s="12" t="s">
        <v>253</v>
      </c>
      <c r="C13" s="12" t="s">
        <v>138</v>
      </c>
      <c r="D13" s="12" t="s">
        <v>31</v>
      </c>
      <c r="E13" s="12">
        <v>1</v>
      </c>
      <c r="F13" s="11" t="s">
        <v>130</v>
      </c>
      <c r="G13" s="11" t="s">
        <v>0</v>
      </c>
      <c r="H13" s="11" t="s">
        <v>131</v>
      </c>
      <c r="I13" s="11" t="s">
        <v>1</v>
      </c>
      <c r="J13" s="11" t="s">
        <v>3</v>
      </c>
      <c r="K13" s="11" t="s">
        <v>5</v>
      </c>
      <c r="L13" s="10">
        <v>87.4</v>
      </c>
      <c r="M13" s="8">
        <f t="shared" si="0"/>
        <v>61.18</v>
      </c>
      <c r="N13" s="10">
        <v>80.8</v>
      </c>
      <c r="O13" s="10">
        <f t="shared" si="1"/>
        <v>24.24</v>
      </c>
      <c r="P13" s="8">
        <f t="shared" si="2"/>
        <v>85.42</v>
      </c>
      <c r="Q13" s="10">
        <v>1</v>
      </c>
      <c r="R13" s="10" t="s">
        <v>250</v>
      </c>
    </row>
    <row r="14" spans="1:18" s="3" customFormat="1" ht="24.75" customHeight="1">
      <c r="A14" s="12"/>
      <c r="B14" s="12"/>
      <c r="C14" s="12"/>
      <c r="D14" s="12"/>
      <c r="E14" s="12"/>
      <c r="F14" s="11" t="s">
        <v>135</v>
      </c>
      <c r="G14" s="11" t="s">
        <v>2</v>
      </c>
      <c r="H14" s="11" t="s">
        <v>136</v>
      </c>
      <c r="I14" s="11" t="s">
        <v>1</v>
      </c>
      <c r="J14" s="11" t="s">
        <v>9</v>
      </c>
      <c r="K14" s="11" t="s">
        <v>25</v>
      </c>
      <c r="L14" s="10">
        <v>73.7</v>
      </c>
      <c r="M14" s="8">
        <f t="shared" si="0"/>
        <v>51.589999999999996</v>
      </c>
      <c r="N14" s="10">
        <v>82.4</v>
      </c>
      <c r="O14" s="10">
        <f t="shared" si="1"/>
        <v>24.720000000000002</v>
      </c>
      <c r="P14" s="8">
        <f t="shared" si="2"/>
        <v>76.31</v>
      </c>
      <c r="Q14" s="10">
        <v>2</v>
      </c>
      <c r="R14" s="10"/>
    </row>
    <row r="15" spans="1:18" s="3" customFormat="1" ht="24.75" customHeight="1">
      <c r="A15" s="12"/>
      <c r="B15" s="12"/>
      <c r="C15" s="12"/>
      <c r="D15" s="12"/>
      <c r="E15" s="12"/>
      <c r="F15" s="11" t="s">
        <v>132</v>
      </c>
      <c r="G15" s="11" t="s">
        <v>0</v>
      </c>
      <c r="H15" s="11" t="s">
        <v>133</v>
      </c>
      <c r="I15" s="11" t="s">
        <v>1</v>
      </c>
      <c r="J15" s="11" t="s">
        <v>134</v>
      </c>
      <c r="K15" s="11" t="s">
        <v>14</v>
      </c>
      <c r="L15" s="10">
        <v>62.8</v>
      </c>
      <c r="M15" s="8">
        <f t="shared" si="0"/>
        <v>43.959999999999994</v>
      </c>
      <c r="N15" s="10" t="s">
        <v>248</v>
      </c>
      <c r="O15" s="10"/>
      <c r="P15" s="8"/>
      <c r="Q15" s="10"/>
      <c r="R15" s="10"/>
    </row>
    <row r="16" spans="1:18" s="4" customFormat="1" ht="20.25" customHeight="1">
      <c r="A16" s="12" t="s">
        <v>60</v>
      </c>
      <c r="B16" s="12" t="s">
        <v>255</v>
      </c>
      <c r="C16" s="12" t="s">
        <v>59</v>
      </c>
      <c r="D16" s="12" t="s">
        <v>30</v>
      </c>
      <c r="E16" s="12">
        <v>1</v>
      </c>
      <c r="F16" s="11" t="s">
        <v>55</v>
      </c>
      <c r="G16" s="11" t="s">
        <v>0</v>
      </c>
      <c r="H16" s="11" t="s">
        <v>56</v>
      </c>
      <c r="I16" s="11" t="s">
        <v>1</v>
      </c>
      <c r="J16" s="11" t="s">
        <v>3</v>
      </c>
      <c r="K16" s="11" t="s">
        <v>54</v>
      </c>
      <c r="L16" s="10">
        <v>84.05</v>
      </c>
      <c r="M16" s="8">
        <f t="shared" si="0"/>
        <v>58.834999999999994</v>
      </c>
      <c r="N16" s="10">
        <v>81</v>
      </c>
      <c r="O16" s="10">
        <f t="shared" si="1"/>
        <v>24.3</v>
      </c>
      <c r="P16" s="8">
        <f t="shared" si="2"/>
        <v>83.13499999999999</v>
      </c>
      <c r="Q16" s="10">
        <v>1</v>
      </c>
      <c r="R16" s="10" t="s">
        <v>250</v>
      </c>
    </row>
    <row r="17" spans="1:18" s="4" customFormat="1" ht="20.25" customHeight="1">
      <c r="A17" s="12"/>
      <c r="B17" s="12"/>
      <c r="C17" s="12"/>
      <c r="D17" s="12"/>
      <c r="E17" s="12"/>
      <c r="F17" s="11" t="s">
        <v>57</v>
      </c>
      <c r="G17" s="11" t="s">
        <v>0</v>
      </c>
      <c r="H17" s="11" t="s">
        <v>58</v>
      </c>
      <c r="I17" s="11" t="s">
        <v>1</v>
      </c>
      <c r="J17" s="11" t="s">
        <v>23</v>
      </c>
      <c r="K17" s="11" t="s">
        <v>54</v>
      </c>
      <c r="L17" s="10">
        <v>82.47</v>
      </c>
      <c r="M17" s="8">
        <f t="shared" si="0"/>
        <v>57.72899999999999</v>
      </c>
      <c r="N17" s="10">
        <v>82</v>
      </c>
      <c r="O17" s="10">
        <f t="shared" si="1"/>
        <v>24.599999999999998</v>
      </c>
      <c r="P17" s="8">
        <f t="shared" si="2"/>
        <v>82.329</v>
      </c>
      <c r="Q17" s="10">
        <v>2</v>
      </c>
      <c r="R17" s="10"/>
    </row>
    <row r="18" spans="1:18" s="4" customFormat="1" ht="20.25" customHeight="1">
      <c r="A18" s="12"/>
      <c r="B18" s="12"/>
      <c r="C18" s="12"/>
      <c r="D18" s="12"/>
      <c r="E18" s="12"/>
      <c r="F18" s="11" t="s">
        <v>51</v>
      </c>
      <c r="G18" s="11" t="s">
        <v>0</v>
      </c>
      <c r="H18" s="11" t="s">
        <v>52</v>
      </c>
      <c r="I18" s="11" t="s">
        <v>1</v>
      </c>
      <c r="J18" s="11" t="s">
        <v>53</v>
      </c>
      <c r="K18" s="11" t="s">
        <v>54</v>
      </c>
      <c r="L18" s="10">
        <v>77.88</v>
      </c>
      <c r="M18" s="8">
        <f t="shared" si="0"/>
        <v>54.51599999999999</v>
      </c>
      <c r="N18" s="10" t="s">
        <v>248</v>
      </c>
      <c r="O18" s="10"/>
      <c r="P18" s="8"/>
      <c r="Q18" s="10"/>
      <c r="R18" s="10"/>
    </row>
    <row r="19" spans="1:18" ht="42.75" customHeight="1">
      <c r="A19" s="12" t="s">
        <v>197</v>
      </c>
      <c r="B19" s="12" t="s">
        <v>255</v>
      </c>
      <c r="C19" s="12" t="s">
        <v>198</v>
      </c>
      <c r="D19" s="12" t="s">
        <v>30</v>
      </c>
      <c r="E19" s="12">
        <v>1</v>
      </c>
      <c r="F19" s="11" t="s">
        <v>199</v>
      </c>
      <c r="G19" s="11" t="s">
        <v>0</v>
      </c>
      <c r="H19" s="11" t="s">
        <v>200</v>
      </c>
      <c r="I19" s="11" t="s">
        <v>1</v>
      </c>
      <c r="J19" s="11" t="s">
        <v>201</v>
      </c>
      <c r="K19" s="11" t="s">
        <v>202</v>
      </c>
      <c r="L19" s="10">
        <v>84.2</v>
      </c>
      <c r="M19" s="8">
        <f t="shared" si="0"/>
        <v>58.94</v>
      </c>
      <c r="N19" s="10">
        <v>80</v>
      </c>
      <c r="O19" s="10">
        <f t="shared" si="1"/>
        <v>24</v>
      </c>
      <c r="P19" s="8">
        <f t="shared" si="2"/>
        <v>82.94</v>
      </c>
      <c r="Q19" s="10">
        <v>1</v>
      </c>
      <c r="R19" s="10" t="s">
        <v>250</v>
      </c>
    </row>
    <row r="20" spans="1:18" ht="42.75" customHeight="1">
      <c r="A20" s="12"/>
      <c r="B20" s="12"/>
      <c r="C20" s="12"/>
      <c r="D20" s="12"/>
      <c r="E20" s="12"/>
      <c r="F20" s="11" t="s">
        <v>203</v>
      </c>
      <c r="G20" s="11" t="s">
        <v>2</v>
      </c>
      <c r="H20" s="11" t="s">
        <v>204</v>
      </c>
      <c r="I20" s="11" t="s">
        <v>1</v>
      </c>
      <c r="J20" s="11" t="s">
        <v>3</v>
      </c>
      <c r="K20" s="11" t="s">
        <v>205</v>
      </c>
      <c r="L20" s="10">
        <v>83.6</v>
      </c>
      <c r="M20" s="8">
        <f t="shared" si="0"/>
        <v>58.51999999999999</v>
      </c>
      <c r="N20" s="10">
        <v>78.6</v>
      </c>
      <c r="O20" s="10">
        <f t="shared" si="1"/>
        <v>23.58</v>
      </c>
      <c r="P20" s="8">
        <f t="shared" si="2"/>
        <v>82.1</v>
      </c>
      <c r="Q20" s="10">
        <v>2</v>
      </c>
      <c r="R20" s="10"/>
    </row>
    <row r="21" spans="1:18" ht="42.75" customHeight="1">
      <c r="A21" s="12"/>
      <c r="B21" s="12"/>
      <c r="C21" s="12"/>
      <c r="D21" s="12"/>
      <c r="E21" s="12"/>
      <c r="F21" s="11" t="s">
        <v>206</v>
      </c>
      <c r="G21" s="11" t="s">
        <v>2</v>
      </c>
      <c r="H21" s="11" t="s">
        <v>133</v>
      </c>
      <c r="I21" s="11" t="s">
        <v>1</v>
      </c>
      <c r="J21" s="11" t="s">
        <v>207</v>
      </c>
      <c r="K21" s="11" t="s">
        <v>208</v>
      </c>
      <c r="L21" s="10">
        <v>78.8</v>
      </c>
      <c r="M21" s="8">
        <f t="shared" si="0"/>
        <v>55.16</v>
      </c>
      <c r="N21" s="10" t="s">
        <v>248</v>
      </c>
      <c r="O21" s="10"/>
      <c r="P21" s="8"/>
      <c r="Q21" s="10"/>
      <c r="R21" s="10"/>
    </row>
    <row r="22" spans="1:18" s="4" customFormat="1" ht="59.25" customHeight="1">
      <c r="A22" s="12"/>
      <c r="B22" s="10" t="s">
        <v>257</v>
      </c>
      <c r="C22" s="11" t="s">
        <v>146</v>
      </c>
      <c r="D22" s="11" t="s">
        <v>30</v>
      </c>
      <c r="E22" s="11">
        <v>1</v>
      </c>
      <c r="F22" s="11" t="s">
        <v>139</v>
      </c>
      <c r="G22" s="11" t="s">
        <v>0</v>
      </c>
      <c r="H22" s="11" t="s">
        <v>140</v>
      </c>
      <c r="I22" s="11" t="s">
        <v>1</v>
      </c>
      <c r="J22" s="11" t="s">
        <v>141</v>
      </c>
      <c r="K22" s="11" t="s">
        <v>27</v>
      </c>
      <c r="L22" s="11">
        <v>83.2</v>
      </c>
      <c r="M22" s="8">
        <f t="shared" si="0"/>
        <v>58.239999999999995</v>
      </c>
      <c r="N22" s="11">
        <v>81.4</v>
      </c>
      <c r="O22" s="10">
        <f t="shared" si="1"/>
        <v>24.42</v>
      </c>
      <c r="P22" s="8">
        <f t="shared" si="2"/>
        <v>82.66</v>
      </c>
      <c r="Q22" s="11">
        <v>1</v>
      </c>
      <c r="R22" s="10" t="s">
        <v>250</v>
      </c>
    </row>
    <row r="23" spans="1:18" s="4" customFormat="1" ht="76.5" customHeight="1">
      <c r="A23" s="12"/>
      <c r="B23" s="10" t="s">
        <v>258</v>
      </c>
      <c r="C23" s="11" t="s">
        <v>147</v>
      </c>
      <c r="D23" s="11" t="s">
        <v>30</v>
      </c>
      <c r="E23" s="11">
        <v>1</v>
      </c>
      <c r="F23" s="11" t="s">
        <v>142</v>
      </c>
      <c r="G23" s="11" t="s">
        <v>2</v>
      </c>
      <c r="H23" s="11" t="s">
        <v>143</v>
      </c>
      <c r="I23" s="11" t="s">
        <v>1</v>
      </c>
      <c r="J23" s="11" t="s">
        <v>144</v>
      </c>
      <c r="K23" s="11" t="s">
        <v>145</v>
      </c>
      <c r="L23" s="11">
        <v>81.8</v>
      </c>
      <c r="M23" s="8">
        <f t="shared" si="0"/>
        <v>57.25999999999999</v>
      </c>
      <c r="N23" s="11">
        <v>81.4</v>
      </c>
      <c r="O23" s="10">
        <f t="shared" si="1"/>
        <v>24.42</v>
      </c>
      <c r="P23" s="8">
        <f t="shared" si="2"/>
        <v>81.67999999999999</v>
      </c>
      <c r="Q23" s="11">
        <v>1</v>
      </c>
      <c r="R23" s="10" t="s">
        <v>250</v>
      </c>
    </row>
    <row r="24" spans="1:18" s="4" customFormat="1" ht="20.25" customHeight="1">
      <c r="A24" s="13" t="s">
        <v>117</v>
      </c>
      <c r="B24" s="13" t="s">
        <v>259</v>
      </c>
      <c r="C24" s="14" t="s">
        <v>61</v>
      </c>
      <c r="D24" s="14" t="s">
        <v>44</v>
      </c>
      <c r="E24" s="14">
        <v>2</v>
      </c>
      <c r="F24" s="11" t="s">
        <v>69</v>
      </c>
      <c r="G24" s="11" t="s">
        <v>0</v>
      </c>
      <c r="H24" s="11" t="s">
        <v>70</v>
      </c>
      <c r="I24" s="11" t="s">
        <v>1</v>
      </c>
      <c r="J24" s="11" t="s">
        <v>18</v>
      </c>
      <c r="K24" s="11" t="s">
        <v>24</v>
      </c>
      <c r="L24" s="10">
        <v>88</v>
      </c>
      <c r="M24" s="8">
        <f t="shared" si="0"/>
        <v>61.599999999999994</v>
      </c>
      <c r="N24" s="10">
        <v>84</v>
      </c>
      <c r="O24" s="10">
        <f t="shared" si="1"/>
        <v>25.2</v>
      </c>
      <c r="P24" s="8">
        <f t="shared" si="2"/>
        <v>86.8</v>
      </c>
      <c r="Q24" s="10">
        <v>1</v>
      </c>
      <c r="R24" s="10" t="s">
        <v>249</v>
      </c>
    </row>
    <row r="25" spans="1:18" s="4" customFormat="1" ht="20.25" customHeight="1">
      <c r="A25" s="13"/>
      <c r="B25" s="13"/>
      <c r="C25" s="14"/>
      <c r="D25" s="14"/>
      <c r="E25" s="14"/>
      <c r="F25" s="11" t="s">
        <v>71</v>
      </c>
      <c r="G25" s="11" t="s">
        <v>0</v>
      </c>
      <c r="H25" s="11" t="s">
        <v>72</v>
      </c>
      <c r="I25" s="11" t="s">
        <v>1</v>
      </c>
      <c r="J25" s="11" t="s">
        <v>4</v>
      </c>
      <c r="K25" s="11" t="s">
        <v>24</v>
      </c>
      <c r="L25" s="10">
        <v>87.8</v>
      </c>
      <c r="M25" s="8">
        <f t="shared" si="0"/>
        <v>61.459999999999994</v>
      </c>
      <c r="N25" s="10">
        <v>78.4</v>
      </c>
      <c r="O25" s="10">
        <f t="shared" si="1"/>
        <v>23.52</v>
      </c>
      <c r="P25" s="8">
        <f t="shared" si="2"/>
        <v>84.97999999999999</v>
      </c>
      <c r="Q25" s="10">
        <v>2</v>
      </c>
      <c r="R25" s="10" t="s">
        <v>249</v>
      </c>
    </row>
    <row r="26" spans="1:18" s="4" customFormat="1" ht="20.25" customHeight="1">
      <c r="A26" s="13"/>
      <c r="B26" s="13"/>
      <c r="C26" s="14"/>
      <c r="D26" s="14"/>
      <c r="E26" s="14"/>
      <c r="F26" s="11" t="s">
        <v>64</v>
      </c>
      <c r="G26" s="11" t="s">
        <v>0</v>
      </c>
      <c r="H26" s="11" t="s">
        <v>65</v>
      </c>
      <c r="I26" s="11" t="s">
        <v>1</v>
      </c>
      <c r="J26" s="11" t="s">
        <v>4</v>
      </c>
      <c r="K26" s="11" t="s">
        <v>8</v>
      </c>
      <c r="L26" s="10">
        <v>84</v>
      </c>
      <c r="M26" s="8">
        <f t="shared" si="0"/>
        <v>58.8</v>
      </c>
      <c r="N26" s="10">
        <v>81.8</v>
      </c>
      <c r="O26" s="10">
        <f t="shared" si="1"/>
        <v>24.54</v>
      </c>
      <c r="P26" s="8">
        <f t="shared" si="2"/>
        <v>83.34</v>
      </c>
      <c r="Q26" s="10">
        <v>3</v>
      </c>
      <c r="R26" s="10"/>
    </row>
    <row r="27" spans="1:18" s="4" customFormat="1" ht="20.25" customHeight="1">
      <c r="A27" s="13"/>
      <c r="B27" s="13"/>
      <c r="C27" s="14"/>
      <c r="D27" s="14"/>
      <c r="E27" s="14"/>
      <c r="F27" s="11" t="s">
        <v>62</v>
      </c>
      <c r="G27" s="11" t="s">
        <v>2</v>
      </c>
      <c r="H27" s="11" t="s">
        <v>63</v>
      </c>
      <c r="I27" s="11" t="s">
        <v>1</v>
      </c>
      <c r="J27" s="11" t="s">
        <v>4</v>
      </c>
      <c r="K27" s="11" t="s">
        <v>8</v>
      </c>
      <c r="L27" s="10">
        <v>83.6</v>
      </c>
      <c r="M27" s="8">
        <f t="shared" si="0"/>
        <v>58.51999999999999</v>
      </c>
      <c r="N27" s="10">
        <v>77</v>
      </c>
      <c r="O27" s="10">
        <f t="shared" si="1"/>
        <v>23.099999999999998</v>
      </c>
      <c r="P27" s="8">
        <f t="shared" si="2"/>
        <v>81.61999999999999</v>
      </c>
      <c r="Q27" s="10">
        <v>4</v>
      </c>
      <c r="R27" s="10"/>
    </row>
    <row r="28" spans="1:18" s="4" customFormat="1" ht="20.25" customHeight="1">
      <c r="A28" s="13"/>
      <c r="B28" s="13"/>
      <c r="C28" s="14"/>
      <c r="D28" s="14"/>
      <c r="E28" s="14"/>
      <c r="F28" s="11" t="s">
        <v>73</v>
      </c>
      <c r="G28" s="11" t="s">
        <v>2</v>
      </c>
      <c r="H28" s="11" t="s">
        <v>74</v>
      </c>
      <c r="I28" s="11" t="s">
        <v>1</v>
      </c>
      <c r="J28" s="11" t="s">
        <v>12</v>
      </c>
      <c r="K28" s="11" t="s">
        <v>118</v>
      </c>
      <c r="L28" s="10">
        <v>83</v>
      </c>
      <c r="M28" s="8">
        <f t="shared" si="0"/>
        <v>58.099999999999994</v>
      </c>
      <c r="N28" s="10">
        <v>68.4</v>
      </c>
      <c r="O28" s="10">
        <f t="shared" si="1"/>
        <v>20.52</v>
      </c>
      <c r="P28" s="8">
        <f t="shared" si="2"/>
        <v>78.61999999999999</v>
      </c>
      <c r="Q28" s="10">
        <v>5</v>
      </c>
      <c r="R28" s="10"/>
    </row>
    <row r="29" spans="1:18" s="4" customFormat="1" ht="20.25" customHeight="1">
      <c r="A29" s="13"/>
      <c r="B29" s="13"/>
      <c r="C29" s="14"/>
      <c r="D29" s="14"/>
      <c r="E29" s="14"/>
      <c r="F29" s="11" t="s">
        <v>66</v>
      </c>
      <c r="G29" s="11" t="s">
        <v>2</v>
      </c>
      <c r="H29" s="11" t="s">
        <v>67</v>
      </c>
      <c r="I29" s="11" t="s">
        <v>1</v>
      </c>
      <c r="J29" s="11" t="s">
        <v>68</v>
      </c>
      <c r="K29" s="11" t="s">
        <v>8</v>
      </c>
      <c r="L29" s="10">
        <v>81.8</v>
      </c>
      <c r="M29" s="8">
        <f t="shared" si="0"/>
        <v>57.25999999999999</v>
      </c>
      <c r="N29" s="10" t="s">
        <v>247</v>
      </c>
      <c r="O29" s="10"/>
      <c r="P29" s="8"/>
      <c r="Q29" s="10"/>
      <c r="R29" s="10"/>
    </row>
    <row r="30" spans="1:18" s="3" customFormat="1" ht="20.25" customHeight="1">
      <c r="A30" s="13" t="s">
        <v>165</v>
      </c>
      <c r="B30" s="13" t="s">
        <v>260</v>
      </c>
      <c r="C30" s="14" t="s">
        <v>163</v>
      </c>
      <c r="D30" s="14" t="s">
        <v>84</v>
      </c>
      <c r="E30" s="14">
        <v>1</v>
      </c>
      <c r="F30" s="11" t="s">
        <v>21</v>
      </c>
      <c r="G30" s="11" t="s">
        <v>0</v>
      </c>
      <c r="H30" s="11" t="s">
        <v>152</v>
      </c>
      <c r="I30" s="11" t="s">
        <v>1</v>
      </c>
      <c r="J30" s="11" t="s">
        <v>16</v>
      </c>
      <c r="K30" s="11" t="s">
        <v>22</v>
      </c>
      <c r="L30" s="10">
        <v>87.8</v>
      </c>
      <c r="M30" s="8">
        <f t="shared" si="0"/>
        <v>61.459999999999994</v>
      </c>
      <c r="N30" s="10">
        <v>79.8</v>
      </c>
      <c r="O30" s="10">
        <f t="shared" si="1"/>
        <v>23.939999999999998</v>
      </c>
      <c r="P30" s="8">
        <f t="shared" si="2"/>
        <v>85.39999999999999</v>
      </c>
      <c r="Q30" s="10">
        <v>1</v>
      </c>
      <c r="R30" s="10" t="s">
        <v>249</v>
      </c>
    </row>
    <row r="31" spans="1:18" s="3" customFormat="1" ht="20.25" customHeight="1">
      <c r="A31" s="13"/>
      <c r="B31" s="13"/>
      <c r="C31" s="14"/>
      <c r="D31" s="14"/>
      <c r="E31" s="14"/>
      <c r="F31" s="11" t="s">
        <v>150</v>
      </c>
      <c r="G31" s="11" t="s">
        <v>0</v>
      </c>
      <c r="H31" s="11" t="s">
        <v>151</v>
      </c>
      <c r="I31" s="11" t="s">
        <v>1</v>
      </c>
      <c r="J31" s="11" t="s">
        <v>11</v>
      </c>
      <c r="K31" s="11" t="s">
        <v>15</v>
      </c>
      <c r="L31" s="10">
        <v>86.2</v>
      </c>
      <c r="M31" s="8">
        <f>L31*0.7</f>
        <v>60.339999999999996</v>
      </c>
      <c r="N31" s="10">
        <v>81.8</v>
      </c>
      <c r="O31" s="10">
        <f>N31*0.3</f>
        <v>24.54</v>
      </c>
      <c r="P31" s="8">
        <f>M31+O31</f>
        <v>84.88</v>
      </c>
      <c r="Q31" s="10">
        <v>2</v>
      </c>
      <c r="R31" s="10"/>
    </row>
    <row r="32" spans="1:18" s="3" customFormat="1" ht="20.25" customHeight="1">
      <c r="A32" s="13"/>
      <c r="B32" s="13"/>
      <c r="C32" s="14"/>
      <c r="D32" s="14"/>
      <c r="E32" s="14"/>
      <c r="F32" s="11" t="s">
        <v>148</v>
      </c>
      <c r="G32" s="11" t="s">
        <v>0</v>
      </c>
      <c r="H32" s="11" t="s">
        <v>149</v>
      </c>
      <c r="I32" s="11" t="s">
        <v>1</v>
      </c>
      <c r="J32" s="11" t="s">
        <v>16</v>
      </c>
      <c r="K32" s="11" t="s">
        <v>17</v>
      </c>
      <c r="L32" s="10">
        <v>86.8</v>
      </c>
      <c r="M32" s="8">
        <f t="shared" si="0"/>
        <v>60.75999999999999</v>
      </c>
      <c r="N32" s="10">
        <v>79.6</v>
      </c>
      <c r="O32" s="10">
        <f t="shared" si="1"/>
        <v>23.88</v>
      </c>
      <c r="P32" s="8">
        <f t="shared" si="2"/>
        <v>84.63999999999999</v>
      </c>
      <c r="Q32" s="10">
        <v>3</v>
      </c>
      <c r="R32" s="10"/>
    </row>
    <row r="33" spans="1:18" s="3" customFormat="1" ht="20.25" customHeight="1">
      <c r="A33" s="13"/>
      <c r="B33" s="13" t="s">
        <v>259</v>
      </c>
      <c r="C33" s="14" t="s">
        <v>164</v>
      </c>
      <c r="D33" s="14" t="s">
        <v>84</v>
      </c>
      <c r="E33" s="14">
        <v>1</v>
      </c>
      <c r="F33" s="11" t="s">
        <v>157</v>
      </c>
      <c r="G33" s="11" t="s">
        <v>2</v>
      </c>
      <c r="H33" s="11" t="s">
        <v>158</v>
      </c>
      <c r="I33" s="11" t="s">
        <v>1</v>
      </c>
      <c r="J33" s="11" t="s">
        <v>159</v>
      </c>
      <c r="K33" s="11" t="s">
        <v>160</v>
      </c>
      <c r="L33" s="10">
        <v>88</v>
      </c>
      <c r="M33" s="8">
        <f>L33*0.7</f>
        <v>61.599999999999994</v>
      </c>
      <c r="N33" s="10">
        <v>81.2</v>
      </c>
      <c r="O33" s="10">
        <f>N33*0.3</f>
        <v>24.36</v>
      </c>
      <c r="P33" s="8">
        <f>M33+O33</f>
        <v>85.96</v>
      </c>
      <c r="Q33" s="10">
        <v>1</v>
      </c>
      <c r="R33" s="10" t="s">
        <v>249</v>
      </c>
    </row>
    <row r="34" spans="1:18" s="3" customFormat="1" ht="20.25" customHeight="1">
      <c r="A34" s="13"/>
      <c r="B34" s="13"/>
      <c r="C34" s="14"/>
      <c r="D34" s="14"/>
      <c r="E34" s="14"/>
      <c r="F34" s="11" t="s">
        <v>161</v>
      </c>
      <c r="G34" s="11" t="s">
        <v>0</v>
      </c>
      <c r="H34" s="11" t="s">
        <v>162</v>
      </c>
      <c r="I34" s="11" t="s">
        <v>1</v>
      </c>
      <c r="J34" s="11" t="s">
        <v>16</v>
      </c>
      <c r="K34" s="11" t="s">
        <v>6</v>
      </c>
      <c r="L34" s="10">
        <v>88.2</v>
      </c>
      <c r="M34" s="8">
        <f t="shared" si="0"/>
        <v>61.739999999999995</v>
      </c>
      <c r="N34" s="10">
        <v>80.6</v>
      </c>
      <c r="O34" s="10">
        <f t="shared" si="1"/>
        <v>24.179999999999996</v>
      </c>
      <c r="P34" s="8">
        <f t="shared" si="2"/>
        <v>85.91999999999999</v>
      </c>
      <c r="Q34" s="10">
        <v>2</v>
      </c>
      <c r="R34" s="10"/>
    </row>
    <row r="35" spans="1:18" s="3" customFormat="1" ht="20.25" customHeight="1">
      <c r="A35" s="13"/>
      <c r="B35" s="13"/>
      <c r="C35" s="14"/>
      <c r="D35" s="14"/>
      <c r="E35" s="14"/>
      <c r="F35" s="11" t="s">
        <v>153</v>
      </c>
      <c r="G35" s="11" t="s">
        <v>2</v>
      </c>
      <c r="H35" s="11" t="s">
        <v>154</v>
      </c>
      <c r="I35" s="11" t="s">
        <v>1</v>
      </c>
      <c r="J35" s="11" t="s">
        <v>155</v>
      </c>
      <c r="K35" s="11" t="s">
        <v>156</v>
      </c>
      <c r="L35" s="10">
        <v>87.6</v>
      </c>
      <c r="M35" s="8">
        <f t="shared" si="0"/>
        <v>61.31999999999999</v>
      </c>
      <c r="N35" s="10">
        <v>76.2</v>
      </c>
      <c r="O35" s="10">
        <f t="shared" si="1"/>
        <v>22.86</v>
      </c>
      <c r="P35" s="8">
        <f t="shared" si="2"/>
        <v>84.17999999999999</v>
      </c>
      <c r="Q35" s="10">
        <v>3</v>
      </c>
      <c r="R35" s="10"/>
    </row>
    <row r="36" spans="1:18" ht="20.25" customHeight="1">
      <c r="A36" s="12" t="s">
        <v>209</v>
      </c>
      <c r="B36" s="12" t="s">
        <v>259</v>
      </c>
      <c r="C36" s="12" t="s">
        <v>210</v>
      </c>
      <c r="D36" s="12" t="s">
        <v>30</v>
      </c>
      <c r="E36" s="12">
        <v>1</v>
      </c>
      <c r="F36" s="11" t="s">
        <v>211</v>
      </c>
      <c r="G36" s="11" t="s">
        <v>0</v>
      </c>
      <c r="H36" s="11" t="s">
        <v>212</v>
      </c>
      <c r="I36" s="11" t="s">
        <v>1</v>
      </c>
      <c r="J36" s="11" t="s">
        <v>213</v>
      </c>
      <c r="K36" s="11" t="s">
        <v>214</v>
      </c>
      <c r="L36" s="10">
        <v>85.5</v>
      </c>
      <c r="M36" s="8">
        <f t="shared" si="0"/>
        <v>59.849999999999994</v>
      </c>
      <c r="N36" s="10">
        <v>77.6</v>
      </c>
      <c r="O36" s="10">
        <f t="shared" si="1"/>
        <v>23.279999999999998</v>
      </c>
      <c r="P36" s="8">
        <f t="shared" si="2"/>
        <v>83.13</v>
      </c>
      <c r="Q36" s="10">
        <v>1</v>
      </c>
      <c r="R36" s="10" t="s">
        <v>249</v>
      </c>
    </row>
    <row r="37" spans="1:18" ht="20.25" customHeight="1">
      <c r="A37" s="12"/>
      <c r="B37" s="12"/>
      <c r="C37" s="12"/>
      <c r="D37" s="12"/>
      <c r="E37" s="12"/>
      <c r="F37" s="11" t="s">
        <v>215</v>
      </c>
      <c r="G37" s="11" t="s">
        <v>0</v>
      </c>
      <c r="H37" s="11" t="s">
        <v>216</v>
      </c>
      <c r="I37" s="11" t="s">
        <v>1</v>
      </c>
      <c r="J37" s="11" t="s">
        <v>217</v>
      </c>
      <c r="K37" s="11" t="s">
        <v>214</v>
      </c>
      <c r="L37" s="10">
        <v>80.4</v>
      </c>
      <c r="M37" s="8">
        <f t="shared" si="0"/>
        <v>56.28</v>
      </c>
      <c r="N37" s="10">
        <v>72.6</v>
      </c>
      <c r="O37" s="10">
        <f t="shared" si="1"/>
        <v>21.779999999999998</v>
      </c>
      <c r="P37" s="8">
        <f t="shared" si="2"/>
        <v>78.06</v>
      </c>
      <c r="Q37" s="10">
        <v>2</v>
      </c>
      <c r="R37" s="10"/>
    </row>
    <row r="38" spans="1:18" ht="20.25" customHeight="1">
      <c r="A38" s="12"/>
      <c r="B38" s="12"/>
      <c r="C38" s="12"/>
      <c r="D38" s="12"/>
      <c r="E38" s="12"/>
      <c r="F38" s="11" t="s">
        <v>218</v>
      </c>
      <c r="G38" s="11" t="s">
        <v>2</v>
      </c>
      <c r="H38" s="11" t="s">
        <v>133</v>
      </c>
      <c r="I38" s="11" t="s">
        <v>1</v>
      </c>
      <c r="J38" s="11" t="s">
        <v>16</v>
      </c>
      <c r="K38" s="11" t="s">
        <v>214</v>
      </c>
      <c r="L38" s="10">
        <v>77.2</v>
      </c>
      <c r="M38" s="8">
        <f t="shared" si="0"/>
        <v>54.04</v>
      </c>
      <c r="N38" s="10">
        <v>72.8</v>
      </c>
      <c r="O38" s="10">
        <f t="shared" si="1"/>
        <v>21.84</v>
      </c>
      <c r="P38" s="8">
        <f t="shared" si="2"/>
        <v>75.88</v>
      </c>
      <c r="Q38" s="10">
        <v>3</v>
      </c>
      <c r="R38" s="10"/>
    </row>
    <row r="39" spans="1:18" ht="20.25" customHeight="1">
      <c r="A39" s="12" t="s">
        <v>219</v>
      </c>
      <c r="B39" s="12" t="s">
        <v>259</v>
      </c>
      <c r="C39" s="12" t="s">
        <v>220</v>
      </c>
      <c r="D39" s="12" t="s">
        <v>30</v>
      </c>
      <c r="E39" s="12">
        <v>1</v>
      </c>
      <c r="F39" s="11" t="s">
        <v>221</v>
      </c>
      <c r="G39" s="11" t="s">
        <v>2</v>
      </c>
      <c r="H39" s="11" t="s">
        <v>222</v>
      </c>
      <c r="I39" s="11" t="s">
        <v>1</v>
      </c>
      <c r="J39" s="11" t="s">
        <v>16</v>
      </c>
      <c r="K39" s="11" t="s">
        <v>223</v>
      </c>
      <c r="L39" s="10">
        <v>86.8</v>
      </c>
      <c r="M39" s="8">
        <f t="shared" si="0"/>
        <v>60.75999999999999</v>
      </c>
      <c r="N39" s="10">
        <v>83</v>
      </c>
      <c r="O39" s="10">
        <f t="shared" si="1"/>
        <v>24.9</v>
      </c>
      <c r="P39" s="8">
        <f t="shared" si="2"/>
        <v>85.66</v>
      </c>
      <c r="Q39" s="10">
        <v>1</v>
      </c>
      <c r="R39" s="10" t="s">
        <v>249</v>
      </c>
    </row>
    <row r="40" spans="1:18" ht="20.25" customHeight="1">
      <c r="A40" s="12"/>
      <c r="B40" s="12"/>
      <c r="C40" s="12"/>
      <c r="D40" s="12"/>
      <c r="E40" s="12"/>
      <c r="F40" s="11" t="s">
        <v>224</v>
      </c>
      <c r="G40" s="11" t="s">
        <v>2</v>
      </c>
      <c r="H40" s="11" t="s">
        <v>225</v>
      </c>
      <c r="I40" s="11" t="s">
        <v>1</v>
      </c>
      <c r="J40" s="11" t="s">
        <v>3</v>
      </c>
      <c r="K40" s="11" t="s">
        <v>226</v>
      </c>
      <c r="L40" s="10">
        <v>83.2</v>
      </c>
      <c r="M40" s="8">
        <f t="shared" si="0"/>
        <v>58.239999999999995</v>
      </c>
      <c r="N40" s="10">
        <v>84.8</v>
      </c>
      <c r="O40" s="10">
        <f t="shared" si="1"/>
        <v>25.439999999999998</v>
      </c>
      <c r="P40" s="8">
        <f t="shared" si="2"/>
        <v>83.67999999999999</v>
      </c>
      <c r="Q40" s="10">
        <v>2</v>
      </c>
      <c r="R40" s="10"/>
    </row>
    <row r="41" spans="1:18" ht="20.25" customHeight="1">
      <c r="A41" s="12"/>
      <c r="B41" s="12"/>
      <c r="C41" s="12"/>
      <c r="D41" s="12"/>
      <c r="E41" s="12"/>
      <c r="F41" s="11" t="s">
        <v>227</v>
      </c>
      <c r="G41" s="11" t="s">
        <v>2</v>
      </c>
      <c r="H41" s="11" t="s">
        <v>228</v>
      </c>
      <c r="I41" s="11" t="s">
        <v>1</v>
      </c>
      <c r="J41" s="11" t="s">
        <v>229</v>
      </c>
      <c r="K41" s="11" t="s">
        <v>226</v>
      </c>
      <c r="L41" s="10">
        <v>80.8</v>
      </c>
      <c r="M41" s="8">
        <f t="shared" si="0"/>
        <v>56.559999999999995</v>
      </c>
      <c r="N41" s="10">
        <v>80</v>
      </c>
      <c r="O41" s="10">
        <f t="shared" si="1"/>
        <v>24</v>
      </c>
      <c r="P41" s="8">
        <f t="shared" si="2"/>
        <v>80.56</v>
      </c>
      <c r="Q41" s="10">
        <v>3</v>
      </c>
      <c r="R41" s="10"/>
    </row>
    <row r="42" spans="1:18" s="4" customFormat="1" ht="20.25" customHeight="1">
      <c r="A42" s="12" t="s">
        <v>177</v>
      </c>
      <c r="B42" s="12" t="s">
        <v>261</v>
      </c>
      <c r="C42" s="12" t="s">
        <v>83</v>
      </c>
      <c r="D42" s="12" t="s">
        <v>84</v>
      </c>
      <c r="E42" s="12">
        <v>1</v>
      </c>
      <c r="F42" s="11" t="s">
        <v>81</v>
      </c>
      <c r="G42" s="11" t="s">
        <v>0</v>
      </c>
      <c r="H42" s="11" t="s">
        <v>82</v>
      </c>
      <c r="I42" s="11" t="s">
        <v>1</v>
      </c>
      <c r="J42" s="11" t="s">
        <v>13</v>
      </c>
      <c r="K42" s="11" t="s">
        <v>75</v>
      </c>
      <c r="L42" s="10">
        <v>91.75</v>
      </c>
      <c r="M42" s="8">
        <f t="shared" si="0"/>
        <v>64.225</v>
      </c>
      <c r="N42" s="10">
        <v>77</v>
      </c>
      <c r="O42" s="10">
        <f t="shared" si="1"/>
        <v>23.099999999999998</v>
      </c>
      <c r="P42" s="8">
        <f t="shared" si="2"/>
        <v>87.32499999999999</v>
      </c>
      <c r="Q42" s="10">
        <v>1</v>
      </c>
      <c r="R42" s="10" t="s">
        <v>249</v>
      </c>
    </row>
    <row r="43" spans="1:18" s="4" customFormat="1" ht="20.25" customHeight="1">
      <c r="A43" s="12"/>
      <c r="B43" s="12"/>
      <c r="C43" s="12"/>
      <c r="D43" s="12"/>
      <c r="E43" s="12"/>
      <c r="F43" s="11" t="s">
        <v>79</v>
      </c>
      <c r="G43" s="11" t="s">
        <v>2</v>
      </c>
      <c r="H43" s="11" t="s">
        <v>80</v>
      </c>
      <c r="I43" s="11" t="s">
        <v>1</v>
      </c>
      <c r="J43" s="11" t="s">
        <v>19</v>
      </c>
      <c r="K43" s="11" t="s">
        <v>75</v>
      </c>
      <c r="L43" s="10">
        <v>86.5</v>
      </c>
      <c r="M43" s="8">
        <f>L43*0.7</f>
        <v>60.55</v>
      </c>
      <c r="N43" s="10">
        <v>73.6</v>
      </c>
      <c r="O43" s="10">
        <f>N43*0.3</f>
        <v>22.08</v>
      </c>
      <c r="P43" s="8">
        <f>M43+O43</f>
        <v>82.63</v>
      </c>
      <c r="Q43" s="10">
        <v>2</v>
      </c>
      <c r="R43" s="10"/>
    </row>
    <row r="44" spans="1:18" s="4" customFormat="1" ht="20.25" customHeight="1">
      <c r="A44" s="12"/>
      <c r="B44" s="12"/>
      <c r="C44" s="12"/>
      <c r="D44" s="12"/>
      <c r="E44" s="12"/>
      <c r="F44" s="11" t="s">
        <v>76</v>
      </c>
      <c r="G44" s="11" t="s">
        <v>2</v>
      </c>
      <c r="H44" s="11" t="s">
        <v>77</v>
      </c>
      <c r="I44" s="11" t="s">
        <v>1</v>
      </c>
      <c r="J44" s="11" t="s">
        <v>78</v>
      </c>
      <c r="K44" s="11" t="s">
        <v>75</v>
      </c>
      <c r="L44" s="10">
        <v>89.5</v>
      </c>
      <c r="M44" s="8">
        <f t="shared" si="0"/>
        <v>62.65</v>
      </c>
      <c r="N44" s="10" t="s">
        <v>248</v>
      </c>
      <c r="O44" s="10"/>
      <c r="P44" s="8"/>
      <c r="Q44" s="10"/>
      <c r="R44" s="10"/>
    </row>
    <row r="45" spans="1:18" s="4" customFormat="1" ht="20.25" customHeight="1">
      <c r="A45" s="12" t="s">
        <v>178</v>
      </c>
      <c r="B45" s="12" t="s">
        <v>254</v>
      </c>
      <c r="C45" s="12" t="s">
        <v>93</v>
      </c>
      <c r="D45" s="14" t="s">
        <v>30</v>
      </c>
      <c r="E45" s="12">
        <v>1</v>
      </c>
      <c r="F45" s="11" t="s">
        <v>86</v>
      </c>
      <c r="G45" s="11" t="s">
        <v>2</v>
      </c>
      <c r="H45" s="11" t="s">
        <v>87</v>
      </c>
      <c r="I45" s="11" t="s">
        <v>1</v>
      </c>
      <c r="J45" s="11" t="s">
        <v>3</v>
      </c>
      <c r="K45" s="11" t="s">
        <v>85</v>
      </c>
      <c r="L45" s="10">
        <v>94.4</v>
      </c>
      <c r="M45" s="8">
        <f t="shared" si="0"/>
        <v>66.08</v>
      </c>
      <c r="N45" s="10">
        <v>76.6</v>
      </c>
      <c r="O45" s="10">
        <f t="shared" si="1"/>
        <v>22.979999999999997</v>
      </c>
      <c r="P45" s="8">
        <f t="shared" si="2"/>
        <v>89.06</v>
      </c>
      <c r="Q45" s="10">
        <v>1</v>
      </c>
      <c r="R45" s="10" t="s">
        <v>249</v>
      </c>
    </row>
    <row r="46" spans="1:18" s="4" customFormat="1" ht="20.25" customHeight="1">
      <c r="A46" s="12"/>
      <c r="B46" s="12"/>
      <c r="C46" s="12"/>
      <c r="D46" s="14"/>
      <c r="E46" s="12"/>
      <c r="F46" s="11" t="s">
        <v>88</v>
      </c>
      <c r="G46" s="11" t="s">
        <v>0</v>
      </c>
      <c r="H46" s="11" t="s">
        <v>89</v>
      </c>
      <c r="I46" s="11" t="s">
        <v>1</v>
      </c>
      <c r="J46" s="11" t="s">
        <v>3</v>
      </c>
      <c r="K46" s="11" t="s">
        <v>85</v>
      </c>
      <c r="L46" s="10">
        <v>87.6</v>
      </c>
      <c r="M46" s="8">
        <f t="shared" si="0"/>
        <v>61.31999999999999</v>
      </c>
      <c r="N46" s="10" t="s">
        <v>248</v>
      </c>
      <c r="O46" s="10"/>
      <c r="P46" s="8"/>
      <c r="Q46" s="10"/>
      <c r="R46" s="10"/>
    </row>
    <row r="47" spans="1:18" s="4" customFormat="1" ht="20.25" customHeight="1">
      <c r="A47" s="12"/>
      <c r="B47" s="12"/>
      <c r="C47" s="12"/>
      <c r="D47" s="14"/>
      <c r="E47" s="12"/>
      <c r="F47" s="11" t="s">
        <v>90</v>
      </c>
      <c r="G47" s="11" t="s">
        <v>2</v>
      </c>
      <c r="H47" s="11" t="s">
        <v>91</v>
      </c>
      <c r="I47" s="11" t="s">
        <v>1</v>
      </c>
      <c r="J47" s="11" t="s">
        <v>19</v>
      </c>
      <c r="K47" s="11" t="s">
        <v>92</v>
      </c>
      <c r="L47" s="10">
        <v>87.2</v>
      </c>
      <c r="M47" s="8">
        <f t="shared" si="0"/>
        <v>61.04</v>
      </c>
      <c r="N47" s="10" t="s">
        <v>248</v>
      </c>
      <c r="O47" s="10"/>
      <c r="P47" s="8"/>
      <c r="Q47" s="10"/>
      <c r="R47" s="10"/>
    </row>
    <row r="48" spans="1:18" s="5" customFormat="1" ht="20.25" customHeight="1">
      <c r="A48" s="12" t="s">
        <v>102</v>
      </c>
      <c r="B48" s="12" t="s">
        <v>262</v>
      </c>
      <c r="C48" s="12" t="s">
        <v>104</v>
      </c>
      <c r="D48" s="12" t="s">
        <v>103</v>
      </c>
      <c r="E48" s="12">
        <v>1</v>
      </c>
      <c r="F48" s="11" t="s">
        <v>97</v>
      </c>
      <c r="G48" s="11" t="s">
        <v>2</v>
      </c>
      <c r="H48" s="11" t="s">
        <v>98</v>
      </c>
      <c r="I48" s="11" t="s">
        <v>94</v>
      </c>
      <c r="J48" s="11" t="s">
        <v>3</v>
      </c>
      <c r="K48" s="11" t="s">
        <v>10</v>
      </c>
      <c r="L48" s="10">
        <v>86.5</v>
      </c>
      <c r="M48" s="8">
        <f t="shared" si="0"/>
        <v>60.55</v>
      </c>
      <c r="N48" s="10">
        <v>71.6</v>
      </c>
      <c r="O48" s="10">
        <f t="shared" si="1"/>
        <v>21.479999999999997</v>
      </c>
      <c r="P48" s="8">
        <f t="shared" si="2"/>
        <v>82.03</v>
      </c>
      <c r="Q48" s="10">
        <v>1</v>
      </c>
      <c r="R48" s="10" t="s">
        <v>249</v>
      </c>
    </row>
    <row r="49" spans="1:18" s="5" customFormat="1" ht="20.25" customHeight="1">
      <c r="A49" s="12"/>
      <c r="B49" s="12"/>
      <c r="C49" s="12"/>
      <c r="D49" s="12"/>
      <c r="E49" s="12"/>
      <c r="F49" s="11" t="s">
        <v>95</v>
      </c>
      <c r="G49" s="11" t="s">
        <v>2</v>
      </c>
      <c r="H49" s="11" t="s">
        <v>96</v>
      </c>
      <c r="I49" s="11" t="s">
        <v>94</v>
      </c>
      <c r="J49" s="11" t="s">
        <v>18</v>
      </c>
      <c r="K49" s="11" t="s">
        <v>10</v>
      </c>
      <c r="L49" s="10">
        <v>81</v>
      </c>
      <c r="M49" s="8">
        <f t="shared" si="0"/>
        <v>56.699999999999996</v>
      </c>
      <c r="N49" s="10">
        <v>71</v>
      </c>
      <c r="O49" s="10">
        <f t="shared" si="1"/>
        <v>21.3</v>
      </c>
      <c r="P49" s="8">
        <f t="shared" si="2"/>
        <v>78</v>
      </c>
      <c r="Q49" s="10">
        <v>2</v>
      </c>
      <c r="R49" s="10"/>
    </row>
    <row r="50" spans="1:18" s="5" customFormat="1" ht="20.25" customHeight="1">
      <c r="A50" s="12"/>
      <c r="B50" s="12"/>
      <c r="C50" s="12"/>
      <c r="D50" s="12"/>
      <c r="E50" s="12"/>
      <c r="F50" s="11" t="s">
        <v>99</v>
      </c>
      <c r="G50" s="11" t="s">
        <v>2</v>
      </c>
      <c r="H50" s="11" t="s">
        <v>100</v>
      </c>
      <c r="I50" s="11" t="s">
        <v>94</v>
      </c>
      <c r="J50" s="11" t="s">
        <v>101</v>
      </c>
      <c r="K50" s="11" t="s">
        <v>10</v>
      </c>
      <c r="L50" s="10">
        <v>74.2</v>
      </c>
      <c r="M50" s="8">
        <f t="shared" si="0"/>
        <v>51.94</v>
      </c>
      <c r="N50" s="10" t="s">
        <v>248</v>
      </c>
      <c r="O50" s="10"/>
      <c r="P50" s="8"/>
      <c r="Q50" s="10"/>
      <c r="R50" s="10"/>
    </row>
    <row r="51" spans="1:18" s="5" customFormat="1" ht="20.25" customHeight="1">
      <c r="A51" s="12" t="s">
        <v>175</v>
      </c>
      <c r="B51" s="12" t="s">
        <v>262</v>
      </c>
      <c r="C51" s="12" t="s">
        <v>174</v>
      </c>
      <c r="D51" s="12" t="s">
        <v>103</v>
      </c>
      <c r="E51" s="12">
        <v>1</v>
      </c>
      <c r="F51" s="11" t="s">
        <v>169</v>
      </c>
      <c r="G51" s="11" t="s">
        <v>0</v>
      </c>
      <c r="H51" s="11" t="s">
        <v>170</v>
      </c>
      <c r="I51" s="11" t="s">
        <v>94</v>
      </c>
      <c r="J51" s="11" t="s">
        <v>26</v>
      </c>
      <c r="K51" s="11" t="s">
        <v>166</v>
      </c>
      <c r="L51" s="10">
        <v>91.8</v>
      </c>
      <c r="M51" s="8">
        <f t="shared" si="0"/>
        <v>64.25999999999999</v>
      </c>
      <c r="N51" s="10">
        <v>64.8</v>
      </c>
      <c r="O51" s="10">
        <f t="shared" si="1"/>
        <v>19.439999999999998</v>
      </c>
      <c r="P51" s="8">
        <f t="shared" si="2"/>
        <v>83.69999999999999</v>
      </c>
      <c r="Q51" s="10">
        <v>1</v>
      </c>
      <c r="R51" s="10" t="s">
        <v>249</v>
      </c>
    </row>
    <row r="52" spans="1:18" s="5" customFormat="1" ht="20.25" customHeight="1">
      <c r="A52" s="12"/>
      <c r="B52" s="12"/>
      <c r="C52" s="12"/>
      <c r="D52" s="12"/>
      <c r="E52" s="12"/>
      <c r="F52" s="11" t="s">
        <v>171</v>
      </c>
      <c r="G52" s="11" t="s">
        <v>2</v>
      </c>
      <c r="H52" s="11" t="s">
        <v>116</v>
      </c>
      <c r="I52" s="11" t="s">
        <v>94</v>
      </c>
      <c r="J52" s="11" t="s">
        <v>172</v>
      </c>
      <c r="K52" s="11" t="s">
        <v>173</v>
      </c>
      <c r="L52" s="10">
        <v>82.6</v>
      </c>
      <c r="M52" s="8">
        <f>L52*0.7</f>
        <v>57.81999999999999</v>
      </c>
      <c r="N52" s="10">
        <v>71.8</v>
      </c>
      <c r="O52" s="10">
        <f>N52*0.3</f>
        <v>21.54</v>
      </c>
      <c r="P52" s="8">
        <f>M52+O52</f>
        <v>79.35999999999999</v>
      </c>
      <c r="Q52" s="10">
        <v>2</v>
      </c>
      <c r="R52" s="10"/>
    </row>
    <row r="53" spans="1:18" s="5" customFormat="1" ht="20.25" customHeight="1">
      <c r="A53" s="12"/>
      <c r="B53" s="12"/>
      <c r="C53" s="12"/>
      <c r="D53" s="12"/>
      <c r="E53" s="12"/>
      <c r="F53" s="11" t="s">
        <v>167</v>
      </c>
      <c r="G53" s="11" t="s">
        <v>2</v>
      </c>
      <c r="H53" s="11" t="s">
        <v>168</v>
      </c>
      <c r="I53" s="11" t="s">
        <v>94</v>
      </c>
      <c r="J53" s="11" t="s">
        <v>20</v>
      </c>
      <c r="K53" s="11" t="s">
        <v>166</v>
      </c>
      <c r="L53" s="10">
        <v>82.8</v>
      </c>
      <c r="M53" s="8">
        <f t="shared" si="0"/>
        <v>57.959999999999994</v>
      </c>
      <c r="N53" s="10">
        <v>65</v>
      </c>
      <c r="O53" s="10">
        <f t="shared" si="1"/>
        <v>19.5</v>
      </c>
      <c r="P53" s="8">
        <f t="shared" si="2"/>
        <v>77.46</v>
      </c>
      <c r="Q53" s="10">
        <v>3</v>
      </c>
      <c r="R53" s="10"/>
    </row>
    <row r="54" spans="1:18" s="5" customFormat="1" ht="20.25" customHeight="1">
      <c r="A54" s="12" t="s">
        <v>179</v>
      </c>
      <c r="B54" s="12" t="s">
        <v>263</v>
      </c>
      <c r="C54" s="12" t="s">
        <v>126</v>
      </c>
      <c r="D54" s="12" t="s">
        <v>103</v>
      </c>
      <c r="E54" s="12">
        <v>1</v>
      </c>
      <c r="F54" s="11" t="s">
        <v>119</v>
      </c>
      <c r="G54" s="11" t="s">
        <v>2</v>
      </c>
      <c r="H54" s="11" t="s">
        <v>124</v>
      </c>
      <c r="I54" s="11" t="s">
        <v>94</v>
      </c>
      <c r="J54" s="11" t="s">
        <v>7</v>
      </c>
      <c r="K54" s="11" t="s">
        <v>122</v>
      </c>
      <c r="L54" s="11">
        <v>81.3</v>
      </c>
      <c r="M54" s="8">
        <f t="shared" si="0"/>
        <v>56.91</v>
      </c>
      <c r="N54" s="11">
        <v>75.4</v>
      </c>
      <c r="O54" s="10">
        <f t="shared" si="1"/>
        <v>22.62</v>
      </c>
      <c r="P54" s="8">
        <f t="shared" si="2"/>
        <v>79.53</v>
      </c>
      <c r="Q54" s="10">
        <v>1</v>
      </c>
      <c r="R54" s="10" t="s">
        <v>249</v>
      </c>
    </row>
    <row r="55" spans="1:18" s="5" customFormat="1" ht="20.25" customHeight="1">
      <c r="A55" s="12"/>
      <c r="B55" s="12"/>
      <c r="C55" s="12"/>
      <c r="D55" s="12"/>
      <c r="E55" s="12"/>
      <c r="F55" s="11" t="s">
        <v>120</v>
      </c>
      <c r="G55" s="11" t="s">
        <v>2</v>
      </c>
      <c r="H55" s="11" t="s">
        <v>125</v>
      </c>
      <c r="I55" s="11" t="s">
        <v>107</v>
      </c>
      <c r="J55" s="11" t="s">
        <v>68</v>
      </c>
      <c r="K55" s="11" t="s">
        <v>122</v>
      </c>
      <c r="L55" s="11">
        <v>71.7</v>
      </c>
      <c r="M55" s="8">
        <f t="shared" si="0"/>
        <v>50.19</v>
      </c>
      <c r="N55" s="11">
        <v>78.6</v>
      </c>
      <c r="O55" s="10">
        <f t="shared" si="1"/>
        <v>23.58</v>
      </c>
      <c r="P55" s="8">
        <f t="shared" si="2"/>
        <v>73.77</v>
      </c>
      <c r="Q55" s="10">
        <v>2</v>
      </c>
      <c r="R55" s="10"/>
    </row>
    <row r="56" spans="1:18" s="5" customFormat="1" ht="20.25" customHeight="1">
      <c r="A56" s="12"/>
      <c r="B56" s="12"/>
      <c r="C56" s="12"/>
      <c r="D56" s="12"/>
      <c r="E56" s="12"/>
      <c r="F56" s="11" t="s">
        <v>121</v>
      </c>
      <c r="G56" s="11" t="s">
        <v>2</v>
      </c>
      <c r="H56" s="11" t="s">
        <v>123</v>
      </c>
      <c r="I56" s="11" t="s">
        <v>94</v>
      </c>
      <c r="J56" s="11" t="s">
        <v>18</v>
      </c>
      <c r="K56" s="11" t="s">
        <v>122</v>
      </c>
      <c r="L56" s="11">
        <v>65</v>
      </c>
      <c r="M56" s="8">
        <f t="shared" si="0"/>
        <v>45.5</v>
      </c>
      <c r="N56" s="11" t="s">
        <v>248</v>
      </c>
      <c r="O56" s="10"/>
      <c r="P56" s="8"/>
      <c r="Q56" s="10"/>
      <c r="R56" s="10"/>
    </row>
    <row r="57" spans="1:18" s="5" customFormat="1" ht="20.25" customHeight="1">
      <c r="A57" s="12" t="s">
        <v>180</v>
      </c>
      <c r="B57" s="12" t="s">
        <v>262</v>
      </c>
      <c r="C57" s="12" t="s">
        <v>181</v>
      </c>
      <c r="D57" s="12" t="s">
        <v>182</v>
      </c>
      <c r="E57" s="12">
        <v>1</v>
      </c>
      <c r="F57" s="11" t="s">
        <v>111</v>
      </c>
      <c r="G57" s="11" t="s">
        <v>0</v>
      </c>
      <c r="H57" s="11" t="s">
        <v>112</v>
      </c>
      <c r="I57" s="11" t="s">
        <v>94</v>
      </c>
      <c r="J57" s="11" t="s">
        <v>11</v>
      </c>
      <c r="K57" s="11" t="s">
        <v>106</v>
      </c>
      <c r="L57" s="10">
        <v>86.92</v>
      </c>
      <c r="M57" s="8">
        <f>L57*0.7</f>
        <v>60.843999999999994</v>
      </c>
      <c r="N57" s="10">
        <v>79</v>
      </c>
      <c r="O57" s="10">
        <f>N57*0.3</f>
        <v>23.7</v>
      </c>
      <c r="P57" s="8">
        <f>M57+O57</f>
        <v>84.544</v>
      </c>
      <c r="Q57" s="10">
        <v>1</v>
      </c>
      <c r="R57" s="10" t="s">
        <v>249</v>
      </c>
    </row>
    <row r="58" spans="1:18" s="5" customFormat="1" ht="20.25" customHeight="1">
      <c r="A58" s="12"/>
      <c r="B58" s="12"/>
      <c r="C58" s="12"/>
      <c r="D58" s="12"/>
      <c r="E58" s="12"/>
      <c r="F58" s="11" t="s">
        <v>108</v>
      </c>
      <c r="G58" s="11" t="s">
        <v>0</v>
      </c>
      <c r="H58" s="11" t="s">
        <v>109</v>
      </c>
      <c r="I58" s="11" t="s">
        <v>94</v>
      </c>
      <c r="J58" s="11" t="s">
        <v>3</v>
      </c>
      <c r="K58" s="11" t="s">
        <v>105</v>
      </c>
      <c r="L58" s="10">
        <v>88.9</v>
      </c>
      <c r="M58" s="8">
        <f t="shared" si="0"/>
        <v>62.23</v>
      </c>
      <c r="N58" s="10">
        <v>70.6</v>
      </c>
      <c r="O58" s="10">
        <f t="shared" si="1"/>
        <v>21.179999999999996</v>
      </c>
      <c r="P58" s="8">
        <f t="shared" si="2"/>
        <v>83.41</v>
      </c>
      <c r="Q58" s="10">
        <v>2</v>
      </c>
      <c r="R58" s="10"/>
    </row>
    <row r="59" spans="1:18" s="5" customFormat="1" ht="20.25" customHeight="1">
      <c r="A59" s="12"/>
      <c r="B59" s="12"/>
      <c r="C59" s="12"/>
      <c r="D59" s="12"/>
      <c r="E59" s="12"/>
      <c r="F59" s="11" t="s">
        <v>113</v>
      </c>
      <c r="G59" s="11" t="s">
        <v>0</v>
      </c>
      <c r="H59" s="11" t="s">
        <v>114</v>
      </c>
      <c r="I59" s="11" t="s">
        <v>94</v>
      </c>
      <c r="J59" s="11" t="s">
        <v>115</v>
      </c>
      <c r="K59" s="11" t="s">
        <v>106</v>
      </c>
      <c r="L59" s="10">
        <v>85.54</v>
      </c>
      <c r="M59" s="8">
        <f t="shared" si="0"/>
        <v>59.878</v>
      </c>
      <c r="N59" s="10" t="s">
        <v>248</v>
      </c>
      <c r="O59" s="10"/>
      <c r="P59" s="8"/>
      <c r="Q59" s="10"/>
      <c r="R59" s="10"/>
    </row>
  </sheetData>
  <sheetProtection/>
  <mergeCells count="85">
    <mergeCell ref="D36:D38"/>
    <mergeCell ref="E36:E38"/>
    <mergeCell ref="A39:A41"/>
    <mergeCell ref="C39:C41"/>
    <mergeCell ref="D39:D41"/>
    <mergeCell ref="E39:E41"/>
    <mergeCell ref="E4:E6"/>
    <mergeCell ref="C19:C21"/>
    <mergeCell ref="D19:D21"/>
    <mergeCell ref="E19:E21"/>
    <mergeCell ref="A19:A23"/>
    <mergeCell ref="A16:A18"/>
    <mergeCell ref="C16:C18"/>
    <mergeCell ref="D16:D18"/>
    <mergeCell ref="E16:E18"/>
    <mergeCell ref="C13:C15"/>
    <mergeCell ref="A1:R1"/>
    <mergeCell ref="A7:A9"/>
    <mergeCell ref="C7:C9"/>
    <mergeCell ref="D7:D9"/>
    <mergeCell ref="E7:E9"/>
    <mergeCell ref="B4:B6"/>
    <mergeCell ref="B7:B9"/>
    <mergeCell ref="A3:A6"/>
    <mergeCell ref="C4:C6"/>
    <mergeCell ref="D4:D6"/>
    <mergeCell ref="A54:A56"/>
    <mergeCell ref="C54:C56"/>
    <mergeCell ref="D54:D56"/>
    <mergeCell ref="E54:E56"/>
    <mergeCell ref="D24:D29"/>
    <mergeCell ref="A48:A50"/>
    <mergeCell ref="C48:C50"/>
    <mergeCell ref="D48:D50"/>
    <mergeCell ref="E48:E50"/>
    <mergeCell ref="A24:A29"/>
    <mergeCell ref="C24:C29"/>
    <mergeCell ref="E24:E29"/>
    <mergeCell ref="A42:A44"/>
    <mergeCell ref="C42:C44"/>
    <mergeCell ref="D42:D44"/>
    <mergeCell ref="B36:B38"/>
    <mergeCell ref="B39:B41"/>
    <mergeCell ref="B42:B44"/>
    <mergeCell ref="A36:A38"/>
    <mergeCell ref="C36:C38"/>
    <mergeCell ref="D13:D15"/>
    <mergeCell ref="E13:E15"/>
    <mergeCell ref="E30:E32"/>
    <mergeCell ref="A30:A35"/>
    <mergeCell ref="D45:D47"/>
    <mergeCell ref="A45:A47"/>
    <mergeCell ref="C45:C47"/>
    <mergeCell ref="E45:E47"/>
    <mergeCell ref="E42:E44"/>
    <mergeCell ref="B45:B47"/>
    <mergeCell ref="A51:A53"/>
    <mergeCell ref="C51:C53"/>
    <mergeCell ref="D51:D53"/>
    <mergeCell ref="E51:E53"/>
    <mergeCell ref="A12:A15"/>
    <mergeCell ref="C33:C35"/>
    <mergeCell ref="D33:D35"/>
    <mergeCell ref="E33:E35"/>
    <mergeCell ref="C30:C32"/>
    <mergeCell ref="D30:D32"/>
    <mergeCell ref="A57:A59"/>
    <mergeCell ref="C57:C59"/>
    <mergeCell ref="D57:D59"/>
    <mergeCell ref="E57:E59"/>
    <mergeCell ref="A10:A11"/>
    <mergeCell ref="C10:C11"/>
    <mergeCell ref="D10:D11"/>
    <mergeCell ref="E10:E11"/>
    <mergeCell ref="B10:B11"/>
    <mergeCell ref="B13:B15"/>
    <mergeCell ref="B48:B50"/>
    <mergeCell ref="B51:B53"/>
    <mergeCell ref="B54:B56"/>
    <mergeCell ref="B57:B59"/>
    <mergeCell ref="B16:B18"/>
    <mergeCell ref="B19:B21"/>
    <mergeCell ref="B24:B29"/>
    <mergeCell ref="B30:B32"/>
    <mergeCell ref="B33:B35"/>
  </mergeCells>
  <printOptions/>
  <pageMargins left="0.22" right="0.24" top="0.4" bottom="0.7480314960629921" header="0.31496062992125984" footer="0.31496062992125984"/>
  <pageSetup horizontalDpi="600" verticalDpi="600" orientation="landscape" paperSize="9" scale="6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2017-06-11T06:18:15Z</dcterms:modified>
  <cp:category/>
  <cp:version/>
  <cp:contentType/>
  <cp:contentStatus/>
</cp:coreProperties>
</file>